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 activeTab="1"/>
  </bookViews>
  <sheets>
    <sheet name="Sheet1" sheetId="1" r:id="rId1"/>
    <sheet name="汇总表" sheetId="2" r:id="rId2"/>
  </sheets>
  <definedNames>
    <definedName name="_xlnm._FilterDatabase" localSheetId="0" hidden="1">Sheet1!$A$2:$M$87</definedName>
    <definedName name="_xlnm.Print_Area" localSheetId="1">汇总表!$A$1:$D$9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<sst xmlns="http://schemas.openxmlformats.org/spreadsheetml/2006/main" count="463" uniqueCount="154">
  <si>
    <t>2025年君山区第一季度贴息明细（截止3月底）</t>
  </si>
  <si>
    <t>序号</t>
  </si>
  <si>
    <t>乡镇</t>
  </si>
  <si>
    <t>借款人</t>
  </si>
  <si>
    <t>借款金额</t>
  </si>
  <si>
    <t>借款时间</t>
  </si>
  <si>
    <t>还款时间</t>
  </si>
  <si>
    <t>期限</t>
  </si>
  <si>
    <t>起息日期</t>
  </si>
  <si>
    <t>结息日期</t>
  </si>
  <si>
    <t>天数</t>
  </si>
  <si>
    <t>利率
（年）</t>
  </si>
  <si>
    <t>贴息金额</t>
  </si>
  <si>
    <t>备注</t>
  </si>
  <si>
    <t>广兴洲镇</t>
  </si>
  <si>
    <t>白浩</t>
  </si>
  <si>
    <t>1年</t>
  </si>
  <si>
    <t>广兴洲支行</t>
  </si>
  <si>
    <t>陈科文</t>
  </si>
  <si>
    <t>陈勋</t>
  </si>
  <si>
    <t>段坤玉</t>
  </si>
  <si>
    <t>范兵</t>
  </si>
  <si>
    <t>付观志</t>
  </si>
  <si>
    <t>胡明星</t>
  </si>
  <si>
    <t>李鑫</t>
  </si>
  <si>
    <t>刘补发</t>
  </si>
  <si>
    <t>任兵</t>
  </si>
  <si>
    <t>汪全立</t>
  </si>
  <si>
    <t>王岳华</t>
  </si>
  <si>
    <t>熊初亮</t>
  </si>
  <si>
    <t>杨朝勇</t>
  </si>
  <si>
    <t>杨从喜</t>
  </si>
  <si>
    <t>叶学文</t>
  </si>
  <si>
    <t>张国庆</t>
  </si>
  <si>
    <t>张红兵</t>
  </si>
  <si>
    <t>张新</t>
  </si>
  <si>
    <t>张正芳</t>
  </si>
  <si>
    <t>张志军</t>
  </si>
  <si>
    <t>周国华</t>
  </si>
  <si>
    <t>周学刚</t>
  </si>
  <si>
    <t>许市镇</t>
  </si>
  <si>
    <t>陈咏梅</t>
  </si>
  <si>
    <t>许市支行</t>
  </si>
  <si>
    <t>龚冬秀</t>
  </si>
  <si>
    <t>蔡得兵</t>
  </si>
  <si>
    <t>30,000.00</t>
  </si>
  <si>
    <t>高世钦</t>
  </si>
  <si>
    <t>蔡金娥</t>
  </si>
  <si>
    <t>潘东平</t>
  </si>
  <si>
    <t>50,000.00</t>
  </si>
  <si>
    <t>2025-01-17</t>
  </si>
  <si>
    <t>丁强</t>
  </si>
  <si>
    <t>龙广华</t>
  </si>
  <si>
    <t>方友全</t>
  </si>
  <si>
    <t>吴应国</t>
  </si>
  <si>
    <t>钱粮湖镇</t>
  </si>
  <si>
    <t>皮赞军</t>
  </si>
  <si>
    <t>2024-01-11</t>
  </si>
  <si>
    <t>采桑湖支行</t>
  </si>
  <si>
    <t>李太平</t>
  </si>
  <si>
    <t>柳庆华</t>
  </si>
  <si>
    <t>康建华</t>
  </si>
  <si>
    <t>2024-01-04</t>
  </si>
  <si>
    <t>2025-01-04</t>
  </si>
  <si>
    <t>徐中华</t>
  </si>
  <si>
    <t>唐云辉</t>
  </si>
  <si>
    <t>50000.00</t>
  </si>
  <si>
    <t>李建保</t>
  </si>
  <si>
    <t>40,000.00</t>
  </si>
  <si>
    <t>闵新华</t>
  </si>
  <si>
    <t>刘聪伶</t>
  </si>
  <si>
    <t>何有才</t>
  </si>
  <si>
    <t>徐慧慧</t>
  </si>
  <si>
    <t>2024-01-19</t>
  </si>
  <si>
    <t>2025-01-19</t>
  </si>
  <si>
    <t>段海军</t>
  </si>
  <si>
    <t>江秋连</t>
  </si>
  <si>
    <t>2024-01-10</t>
  </si>
  <si>
    <t>2025-01-10</t>
  </si>
  <si>
    <t>杨国清</t>
  </si>
  <si>
    <t>张来芳</t>
  </si>
  <si>
    <t>2025-01-11</t>
  </si>
  <si>
    <t>刘武英</t>
  </si>
  <si>
    <t>徐志安</t>
  </si>
  <si>
    <t>徐莉</t>
  </si>
  <si>
    <t>刘江波</t>
  </si>
  <si>
    <t>2024-01-31</t>
  </si>
  <si>
    <t>2025-01-31</t>
  </si>
  <si>
    <t>钱粮湖支行</t>
  </si>
  <si>
    <t>孟锋</t>
  </si>
  <si>
    <t>2024-01-16</t>
  </si>
  <si>
    <t>2025-01-16</t>
  </si>
  <si>
    <t>彭运华</t>
  </si>
  <si>
    <t>李朝阳</t>
  </si>
  <si>
    <t>2024-04-11</t>
  </si>
  <si>
    <t>田林铁</t>
  </si>
  <si>
    <t>曾建华</t>
  </si>
  <si>
    <t>良心堡镇</t>
  </si>
  <si>
    <t>宁德仁</t>
  </si>
  <si>
    <t>2024-11-22</t>
  </si>
  <si>
    <t>3.1</t>
  </si>
  <si>
    <t>良心堡支行</t>
  </si>
  <si>
    <t>宁兴翠</t>
  </si>
  <si>
    <t>陈永高</t>
  </si>
  <si>
    <t>2025-01-13</t>
  </si>
  <si>
    <t>代方波</t>
  </si>
  <si>
    <t>2024-11-05</t>
  </si>
  <si>
    <t>胡良军</t>
  </si>
  <si>
    <t>2024-03-25</t>
  </si>
  <si>
    <t>3.45</t>
  </si>
  <si>
    <t>朱立新</t>
  </si>
  <si>
    <t>2024-04-09</t>
  </si>
  <si>
    <t>李勇</t>
  </si>
  <si>
    <t>2024-04-17</t>
  </si>
  <si>
    <t>柳林洲街道</t>
  </si>
  <si>
    <t>詹兴明</t>
  </si>
  <si>
    <t>君山支行</t>
  </si>
  <si>
    <t>刘泉</t>
  </si>
  <si>
    <t>陈磊</t>
  </si>
  <si>
    <t>吴姿情</t>
  </si>
  <si>
    <t>2024-10-14</t>
  </si>
  <si>
    <t>2025-10-14</t>
  </si>
  <si>
    <t>周继恒</t>
  </si>
  <si>
    <t>2024-10-29</t>
  </si>
  <si>
    <t>2025-10-20</t>
  </si>
  <si>
    <t>李菊华</t>
  </si>
  <si>
    <t>2024-12-13</t>
  </si>
  <si>
    <t>2025-12-13</t>
  </si>
  <si>
    <t>龙典</t>
  </si>
  <si>
    <t>2024-12-17</t>
  </si>
  <si>
    <t>2025-12-17</t>
  </si>
  <si>
    <t>马皮英</t>
  </si>
  <si>
    <t>2024-12-25</t>
  </si>
  <si>
    <t>2025-12-25</t>
  </si>
  <si>
    <t>彭君</t>
  </si>
  <si>
    <t>2024-12-30</t>
  </si>
  <si>
    <t>2025-12-20</t>
  </si>
  <si>
    <t>夏建辉</t>
  </si>
  <si>
    <t>2025-01-14</t>
  </si>
  <si>
    <t>2026-01-14</t>
  </si>
  <si>
    <t>万文革</t>
  </si>
  <si>
    <t>2025-01-20</t>
  </si>
  <si>
    <t>2026-01-20</t>
  </si>
  <si>
    <t>白祖湘</t>
  </si>
  <si>
    <t>2025-01-23</t>
  </si>
  <si>
    <t>2026-01-23</t>
  </si>
  <si>
    <t>李政宇</t>
  </si>
  <si>
    <t>2025-01-24</t>
  </si>
  <si>
    <t>2026-01-24</t>
  </si>
  <si>
    <t>附件5.2025年君山区第一季度小额信贷贴息汇总表（截止3月底）</t>
  </si>
  <si>
    <t>支行名称</t>
  </si>
  <si>
    <t>贴息笔数（笔）</t>
  </si>
  <si>
    <t>实贴金额（万元）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</si>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</sst>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_ "/>
    <numFmt numFmtId="178" formatCode="[$-409]yyyy\-mm\-dd;@"/>
    <numFmt numFmtId="179" formatCode="##0.00"/>
    <numFmt numFmtId="180" formatCode="yyyy\-m\-d"/>
  </numFmts>
  <fonts count="36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b/>
      <sz val="14"/>
      <color theme="1"/>
      <name val="宋体"/>
      <charset val="134"/>
      <scheme val="minor"/>
    </font>
    <font>
      <b/>
      <sz val="14"/>
      <color indexed="8"/>
      <name val="黑体"/>
      <charset val="134"/>
    </font>
    <font>
      <sz val="16"/>
      <color indexed="8"/>
      <name val="仿宋_GB2312"/>
      <charset val="134"/>
    </font>
    <font>
      <sz val="16"/>
      <color indexed="8"/>
      <name val="Arial Unicode MS"/>
      <charset val="134"/>
    </font>
    <font>
      <b/>
      <sz val="18"/>
      <color rgb="FF000000"/>
      <name val="黑体"/>
      <charset val="134"/>
    </font>
    <font>
      <b/>
      <sz val="11"/>
      <color rgb="FF000000"/>
      <name val="黑体"/>
      <charset val="134"/>
    </font>
    <font>
      <sz val="12"/>
      <color rgb="FF000000"/>
      <name val="宋体"/>
      <charset val="134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color indexed="8"/>
      <name val="宋体"/>
      <charset val="0"/>
    </font>
    <font>
      <sz val="12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6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8" applyNumberFormat="0" applyAlignment="0" applyProtection="0">
      <alignment vertical="center"/>
    </xf>
    <xf numFmtId="0" fontId="25" fillId="8" borderId="9" applyNumberFormat="0" applyAlignment="0" applyProtection="0">
      <alignment vertical="center"/>
    </xf>
    <xf numFmtId="0" fontId="26" fillId="8" borderId="8" applyNumberFormat="0" applyAlignment="0" applyProtection="0">
      <alignment vertical="center"/>
    </xf>
    <xf numFmtId="0" fontId="27" fillId="9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3" fillId="0" borderId="0">
      <alignment vertical="center"/>
    </xf>
    <xf numFmtId="0" fontId="35" fillId="0" borderId="0">
      <alignment vertical="center"/>
    </xf>
  </cellStyleXfs>
  <cellXfs count="66">
    <xf numFmtId="0" fontId="0" fillId="0" borderId="0" xfId="0">
      <alignment vertical="center"/>
    </xf>
    <xf numFmtId="0" fontId="1" fillId="0" borderId="0" xfId="5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2" borderId="1" xfId="50" applyFont="1" applyFill="1" applyBorder="1" applyAlignment="1">
      <alignment horizontal="center" vertical="center"/>
    </xf>
    <xf numFmtId="0" fontId="4" fillId="0" borderId="1" xfId="50" applyFont="1" applyBorder="1" applyAlignment="1">
      <alignment horizontal="center" vertical="center"/>
    </xf>
    <xf numFmtId="0" fontId="5" fillId="0" borderId="1" xfId="50" applyFont="1" applyBorder="1" applyAlignment="1">
      <alignment horizontal="center" vertical="center"/>
    </xf>
    <xf numFmtId="176" fontId="5" fillId="2" borderId="1" xfId="5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0" xfId="0" applyNumberFormat="1" applyFont="1" applyFill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177" fontId="9" fillId="0" borderId="1" xfId="0" applyNumberFormat="1" applyFont="1" applyFill="1" applyBorder="1" applyAlignment="1" applyProtection="1">
      <alignment horizontal="center" vertical="center"/>
    </xf>
    <xf numFmtId="178" fontId="9" fillId="0" borderId="1" xfId="0" applyNumberFormat="1" applyFont="1" applyFill="1" applyBorder="1" applyAlignment="1" applyProtection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7" fontId="8" fillId="3" borderId="1" xfId="0" applyNumberFormat="1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/>
    </xf>
    <xf numFmtId="178" fontId="10" fillId="3" borderId="1" xfId="0" applyNumberFormat="1" applyFont="1" applyFill="1" applyBorder="1" applyAlignment="1">
      <alignment horizontal="center" vertical="center" wrapText="1"/>
    </xf>
    <xf numFmtId="178" fontId="11" fillId="4" borderId="1" xfId="0" applyNumberFormat="1" applyFont="1" applyFill="1" applyBorder="1" applyAlignment="1">
      <alignment horizontal="center" vertical="center" wrapText="1"/>
    </xf>
    <xf numFmtId="178" fontId="11" fillId="3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/>
    </xf>
    <xf numFmtId="179" fontId="9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>
      <alignment horizontal="center" vertical="center"/>
    </xf>
    <xf numFmtId="179" fontId="9" fillId="3" borderId="1" xfId="0" applyNumberFormat="1" applyFont="1" applyFill="1" applyBorder="1" applyAlignment="1" applyProtection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178" fontId="10" fillId="0" borderId="1" xfId="49" applyNumberFormat="1" applyFont="1" applyFill="1" applyBorder="1" applyAlignment="1">
      <alignment horizontal="center" vertical="center" wrapText="1"/>
    </xf>
    <xf numFmtId="178" fontId="10" fillId="3" borderId="1" xfId="49" applyNumberFormat="1" applyFont="1" applyFill="1" applyBorder="1" applyAlignment="1">
      <alignment horizontal="center" vertical="center" wrapText="1"/>
    </xf>
    <xf numFmtId="49" fontId="13" fillId="5" borderId="1" xfId="49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77" fontId="14" fillId="0" borderId="2" xfId="0" applyNumberFormat="1" applyFont="1" applyFill="1" applyBorder="1" applyAlignment="1">
      <alignment horizontal="center" vertical="center" wrapText="1"/>
    </xf>
    <xf numFmtId="178" fontId="15" fillId="0" borderId="2" xfId="0" applyNumberFormat="1" applyFont="1" applyFill="1" applyBorder="1" applyAlignment="1">
      <alignment horizontal="center" vertical="center" wrapText="1"/>
    </xf>
    <xf numFmtId="49" fontId="13" fillId="3" borderId="1" xfId="49" applyNumberFormat="1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77" fontId="14" fillId="3" borderId="2" xfId="0" applyNumberFormat="1" applyFont="1" applyFill="1" applyBorder="1" applyAlignment="1">
      <alignment horizontal="center" vertical="center" wrapText="1"/>
    </xf>
    <xf numFmtId="178" fontId="15" fillId="3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177" fontId="11" fillId="0" borderId="2" xfId="0" applyNumberFormat="1" applyFont="1" applyFill="1" applyBorder="1" applyAlignment="1">
      <alignment horizontal="center" vertical="center" wrapText="1"/>
    </xf>
    <xf numFmtId="180" fontId="11" fillId="0" borderId="1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77" fontId="13" fillId="0" borderId="2" xfId="0" applyNumberFormat="1" applyFont="1" applyFill="1" applyBorder="1" applyAlignment="1">
      <alignment horizontal="center" vertical="center" wrapText="1"/>
    </xf>
    <xf numFmtId="180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80" fontId="11" fillId="0" borderId="4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178" fontId="11" fillId="0" borderId="2" xfId="0" applyNumberFormat="1" applyFont="1" applyFill="1" applyBorder="1" applyAlignment="1">
      <alignment horizontal="center" vertical="center" wrapText="1"/>
    </xf>
    <xf numFmtId="178" fontId="14" fillId="0" borderId="2" xfId="0" applyNumberFormat="1" applyFont="1" applyFill="1" applyBorder="1" applyAlignment="1">
      <alignment horizontal="center" vertical="center" wrapText="1"/>
    </xf>
    <xf numFmtId="177" fontId="15" fillId="0" borderId="2" xfId="0" applyNumberFormat="1" applyFont="1" applyFill="1" applyBorder="1" applyAlignment="1">
      <alignment horizontal="center" vertical="center" wrapText="1"/>
    </xf>
    <xf numFmtId="178" fontId="14" fillId="3" borderId="2" xfId="0" applyNumberFormat="1" applyFont="1" applyFill="1" applyBorder="1" applyAlignment="1">
      <alignment horizontal="center" vertical="center" wrapText="1"/>
    </xf>
    <xf numFmtId="177" fontId="15" fillId="3" borderId="2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49" fontId="12" fillId="5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1" fillId="0" borderId="4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7"/>
  <sheetViews>
    <sheetView topLeftCell="B1" workbookViewId="0">
      <selection activeCell="Q3" sqref="Q3"/>
    </sheetView>
  </sheetViews>
  <sheetFormatPr defaultColWidth="9" defaultRowHeight="13.5"/>
  <cols>
    <col min="1" max="1" width="8.225" customWidth="1"/>
    <col min="2" max="2" width="13" customWidth="1"/>
    <col min="3" max="3" width="9.66666666666667" customWidth="1"/>
    <col min="4" max="4" width="12.25" customWidth="1"/>
    <col min="5" max="5" width="14.1083333333333"/>
    <col min="6" max="6" width="14"/>
    <col min="8" max="8" width="13.8916666666667" customWidth="1"/>
    <col min="9" max="9" width="13.4416666666667" customWidth="1"/>
    <col min="12" max="12" width="12.6333333333333"/>
    <col min="13" max="13" width="14.225" customWidth="1"/>
  </cols>
  <sheetData>
    <row r="1" ht="32" customHeight="1" spans="1:13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ht="32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26" t="s">
        <v>11</v>
      </c>
      <c r="L2" s="27" t="s">
        <v>12</v>
      </c>
      <c r="M2" s="10" t="s">
        <v>13</v>
      </c>
    </row>
    <row r="3" ht="28" customHeight="1" spans="1:13">
      <c r="A3" s="12">
        <v>1</v>
      </c>
      <c r="B3" s="12" t="s">
        <v>14</v>
      </c>
      <c r="C3" s="13" t="s">
        <v>15</v>
      </c>
      <c r="D3" s="14">
        <v>50000</v>
      </c>
      <c r="E3" s="15">
        <v>45649</v>
      </c>
      <c r="F3" s="15">
        <v>46014</v>
      </c>
      <c r="G3" s="12" t="s">
        <v>16</v>
      </c>
      <c r="H3" s="16">
        <v>45658</v>
      </c>
      <c r="I3" s="16">
        <v>45747</v>
      </c>
      <c r="J3" s="12">
        <v>90</v>
      </c>
      <c r="K3" s="28">
        <v>3.1</v>
      </c>
      <c r="L3" s="17">
        <f>D3*K3*J3/36000</f>
        <v>387.5</v>
      </c>
      <c r="M3" s="29" t="s">
        <v>17</v>
      </c>
    </row>
    <row r="4" ht="28" customHeight="1" spans="1:13">
      <c r="A4" s="12">
        <v>2</v>
      </c>
      <c r="B4" s="12" t="s">
        <v>14</v>
      </c>
      <c r="C4" s="13" t="s">
        <v>18</v>
      </c>
      <c r="D4" s="14">
        <v>50000</v>
      </c>
      <c r="E4" s="15">
        <v>45560</v>
      </c>
      <c r="F4" s="15">
        <v>45925</v>
      </c>
      <c r="G4" s="12" t="s">
        <v>16</v>
      </c>
      <c r="H4" s="16">
        <v>45658</v>
      </c>
      <c r="I4" s="16">
        <v>45747</v>
      </c>
      <c r="J4" s="12">
        <v>90</v>
      </c>
      <c r="K4" s="28">
        <v>3.35</v>
      </c>
      <c r="L4" s="17">
        <f t="shared" ref="L4:L38" si="0">D4*K4*J4/36000</f>
        <v>418.75</v>
      </c>
      <c r="M4" s="29" t="s">
        <v>17</v>
      </c>
    </row>
    <row r="5" ht="28" customHeight="1" spans="1:13">
      <c r="A5" s="12">
        <v>3</v>
      </c>
      <c r="B5" s="12" t="s">
        <v>14</v>
      </c>
      <c r="C5" s="12" t="s">
        <v>19</v>
      </c>
      <c r="D5" s="17">
        <v>50000</v>
      </c>
      <c r="E5" s="16">
        <v>45317</v>
      </c>
      <c r="F5" s="16">
        <v>45683</v>
      </c>
      <c r="G5" s="12" t="s">
        <v>16</v>
      </c>
      <c r="H5" s="16">
        <v>45658</v>
      </c>
      <c r="I5" s="16">
        <v>45747</v>
      </c>
      <c r="J5" s="12">
        <v>90</v>
      </c>
      <c r="K5" s="28">
        <v>3.45</v>
      </c>
      <c r="L5" s="17">
        <f t="shared" si="0"/>
        <v>431.25</v>
      </c>
      <c r="M5" s="29" t="s">
        <v>17</v>
      </c>
    </row>
    <row r="6" ht="28" customHeight="1" spans="1:13">
      <c r="A6" s="12">
        <v>4</v>
      </c>
      <c r="B6" s="12" t="s">
        <v>14</v>
      </c>
      <c r="C6" s="12" t="s">
        <v>20</v>
      </c>
      <c r="D6" s="17">
        <v>50000</v>
      </c>
      <c r="E6" s="16">
        <v>45562</v>
      </c>
      <c r="F6" s="16">
        <v>45927</v>
      </c>
      <c r="G6" s="12" t="s">
        <v>16</v>
      </c>
      <c r="H6" s="16">
        <v>45658</v>
      </c>
      <c r="I6" s="16">
        <v>45747</v>
      </c>
      <c r="J6" s="12">
        <v>90</v>
      </c>
      <c r="K6" s="28">
        <v>3.35</v>
      </c>
      <c r="L6" s="17">
        <f t="shared" si="0"/>
        <v>418.75</v>
      </c>
      <c r="M6" s="29" t="s">
        <v>17</v>
      </c>
    </row>
    <row r="7" ht="28" customHeight="1" spans="1:13">
      <c r="A7" s="12">
        <v>5</v>
      </c>
      <c r="B7" s="12" t="s">
        <v>14</v>
      </c>
      <c r="C7" s="12" t="s">
        <v>21</v>
      </c>
      <c r="D7" s="17">
        <v>50000</v>
      </c>
      <c r="E7" s="16">
        <v>45301</v>
      </c>
      <c r="F7" s="16">
        <v>45667</v>
      </c>
      <c r="G7" s="12" t="s">
        <v>16</v>
      </c>
      <c r="H7" s="16">
        <v>45658</v>
      </c>
      <c r="I7" s="16">
        <v>45664</v>
      </c>
      <c r="J7" s="12">
        <v>7</v>
      </c>
      <c r="K7" s="28">
        <v>3.45</v>
      </c>
      <c r="L7" s="17">
        <f t="shared" si="0"/>
        <v>33.5416666666667</v>
      </c>
      <c r="M7" s="29" t="s">
        <v>17</v>
      </c>
    </row>
    <row r="8" ht="28" customHeight="1" spans="1:13">
      <c r="A8" s="12">
        <v>6</v>
      </c>
      <c r="B8" s="12" t="s">
        <v>14</v>
      </c>
      <c r="C8" s="12" t="s">
        <v>21</v>
      </c>
      <c r="D8" s="17">
        <v>50000</v>
      </c>
      <c r="E8" s="16">
        <v>45664</v>
      </c>
      <c r="F8" s="16">
        <v>46029</v>
      </c>
      <c r="G8" s="12" t="s">
        <v>16</v>
      </c>
      <c r="H8" s="16">
        <v>45664</v>
      </c>
      <c r="I8" s="16">
        <v>45747</v>
      </c>
      <c r="J8" s="12">
        <v>84</v>
      </c>
      <c r="K8" s="28">
        <v>3.1</v>
      </c>
      <c r="L8" s="17">
        <f t="shared" si="0"/>
        <v>361.666666666667</v>
      </c>
      <c r="M8" s="29" t="s">
        <v>17</v>
      </c>
    </row>
    <row r="9" ht="28" customHeight="1" spans="1:13">
      <c r="A9" s="12">
        <v>7</v>
      </c>
      <c r="B9" s="12" t="s">
        <v>14</v>
      </c>
      <c r="C9" s="12" t="s">
        <v>22</v>
      </c>
      <c r="D9" s="17">
        <v>50000</v>
      </c>
      <c r="E9" s="16">
        <v>45695</v>
      </c>
      <c r="F9" s="16">
        <v>46060</v>
      </c>
      <c r="G9" s="12" t="s">
        <v>16</v>
      </c>
      <c r="H9" s="16">
        <v>45695</v>
      </c>
      <c r="I9" s="16">
        <v>45747</v>
      </c>
      <c r="J9" s="12">
        <v>53</v>
      </c>
      <c r="K9" s="28">
        <v>3.1</v>
      </c>
      <c r="L9" s="17">
        <f t="shared" si="0"/>
        <v>228.194444444444</v>
      </c>
      <c r="M9" s="29" t="s">
        <v>17</v>
      </c>
    </row>
    <row r="10" ht="28" customHeight="1" spans="1:13">
      <c r="A10" s="12">
        <v>8</v>
      </c>
      <c r="B10" s="12" t="s">
        <v>14</v>
      </c>
      <c r="C10" s="12" t="s">
        <v>23</v>
      </c>
      <c r="D10" s="17">
        <v>50000</v>
      </c>
      <c r="E10" s="16">
        <v>45533</v>
      </c>
      <c r="F10" s="16">
        <v>45898</v>
      </c>
      <c r="G10" s="12" t="s">
        <v>16</v>
      </c>
      <c r="H10" s="16">
        <v>45658</v>
      </c>
      <c r="I10" s="16">
        <v>45747</v>
      </c>
      <c r="J10" s="12">
        <v>90</v>
      </c>
      <c r="K10" s="28">
        <v>3.35</v>
      </c>
      <c r="L10" s="17">
        <f t="shared" si="0"/>
        <v>418.75</v>
      </c>
      <c r="M10" s="29" t="s">
        <v>17</v>
      </c>
    </row>
    <row r="11" ht="28" customHeight="1" spans="1:13">
      <c r="A11" s="12">
        <v>9</v>
      </c>
      <c r="B11" s="12" t="s">
        <v>14</v>
      </c>
      <c r="C11" s="12" t="s">
        <v>24</v>
      </c>
      <c r="D11" s="17">
        <v>50000</v>
      </c>
      <c r="E11" s="16">
        <v>45635</v>
      </c>
      <c r="F11" s="16">
        <v>46000</v>
      </c>
      <c r="G11" s="12" t="s">
        <v>16</v>
      </c>
      <c r="H11" s="16">
        <v>45658</v>
      </c>
      <c r="I11" s="16">
        <v>45747</v>
      </c>
      <c r="J11" s="12">
        <v>90</v>
      </c>
      <c r="K11" s="28">
        <v>3.1</v>
      </c>
      <c r="L11" s="17">
        <f t="shared" si="0"/>
        <v>387.5</v>
      </c>
      <c r="M11" s="29" t="s">
        <v>17</v>
      </c>
    </row>
    <row r="12" ht="28" customHeight="1" spans="1:13">
      <c r="A12" s="12">
        <v>10</v>
      </c>
      <c r="B12" s="12" t="s">
        <v>14</v>
      </c>
      <c r="C12" s="12" t="s">
        <v>25</v>
      </c>
      <c r="D12" s="17">
        <v>50000</v>
      </c>
      <c r="E12" s="16">
        <v>45591</v>
      </c>
      <c r="F12" s="16">
        <v>45956</v>
      </c>
      <c r="G12" s="12" t="s">
        <v>16</v>
      </c>
      <c r="H12" s="16">
        <v>45658</v>
      </c>
      <c r="I12" s="16">
        <v>45747</v>
      </c>
      <c r="J12" s="12">
        <v>90</v>
      </c>
      <c r="K12" s="28">
        <v>3.1</v>
      </c>
      <c r="L12" s="17">
        <f t="shared" si="0"/>
        <v>387.5</v>
      </c>
      <c r="M12" s="29" t="s">
        <v>17</v>
      </c>
    </row>
    <row r="13" ht="28" customHeight="1" spans="1:13">
      <c r="A13" s="12">
        <v>11</v>
      </c>
      <c r="B13" s="12" t="s">
        <v>14</v>
      </c>
      <c r="C13" s="12" t="s">
        <v>26</v>
      </c>
      <c r="D13" s="17">
        <v>50000</v>
      </c>
      <c r="E13" s="16">
        <v>45580</v>
      </c>
      <c r="F13" s="16">
        <v>45945</v>
      </c>
      <c r="G13" s="12" t="s">
        <v>16</v>
      </c>
      <c r="H13" s="16">
        <v>45658</v>
      </c>
      <c r="I13" s="16">
        <v>45747</v>
      </c>
      <c r="J13" s="12">
        <v>90</v>
      </c>
      <c r="K13" s="28">
        <v>3.35</v>
      </c>
      <c r="L13" s="17">
        <f t="shared" si="0"/>
        <v>418.75</v>
      </c>
      <c r="M13" s="29" t="s">
        <v>17</v>
      </c>
    </row>
    <row r="14" ht="28" customHeight="1" spans="1:13">
      <c r="A14" s="12">
        <v>12</v>
      </c>
      <c r="B14" s="12" t="s">
        <v>14</v>
      </c>
      <c r="C14" s="12" t="s">
        <v>27</v>
      </c>
      <c r="D14" s="17">
        <v>50000</v>
      </c>
      <c r="E14" s="16">
        <v>45540</v>
      </c>
      <c r="F14" s="16">
        <v>45905</v>
      </c>
      <c r="G14" s="12" t="s">
        <v>16</v>
      </c>
      <c r="H14" s="16">
        <v>45658</v>
      </c>
      <c r="I14" s="16">
        <v>45747</v>
      </c>
      <c r="J14" s="12">
        <v>90</v>
      </c>
      <c r="K14" s="28">
        <v>3.35</v>
      </c>
      <c r="L14" s="17">
        <f t="shared" si="0"/>
        <v>418.75</v>
      </c>
      <c r="M14" s="29" t="s">
        <v>17</v>
      </c>
    </row>
    <row r="15" ht="28" customHeight="1" spans="1:13">
      <c r="A15" s="12">
        <v>13</v>
      </c>
      <c r="B15" s="12" t="s">
        <v>14</v>
      </c>
      <c r="C15" s="12" t="s">
        <v>28</v>
      </c>
      <c r="D15" s="17">
        <v>40000</v>
      </c>
      <c r="E15" s="16">
        <v>45455</v>
      </c>
      <c r="F15" s="16">
        <v>45820</v>
      </c>
      <c r="G15" s="12" t="s">
        <v>16</v>
      </c>
      <c r="H15" s="16">
        <v>45658</v>
      </c>
      <c r="I15" s="16">
        <v>45747</v>
      </c>
      <c r="J15" s="12">
        <v>90</v>
      </c>
      <c r="K15" s="28">
        <v>3.45</v>
      </c>
      <c r="L15" s="17">
        <f t="shared" si="0"/>
        <v>345</v>
      </c>
      <c r="M15" s="29" t="s">
        <v>17</v>
      </c>
    </row>
    <row r="16" ht="28" customHeight="1" spans="1:13">
      <c r="A16" s="12">
        <v>14</v>
      </c>
      <c r="B16" s="12" t="s">
        <v>14</v>
      </c>
      <c r="C16" s="12" t="s">
        <v>29</v>
      </c>
      <c r="D16" s="17">
        <v>50000</v>
      </c>
      <c r="E16" s="16">
        <v>45549</v>
      </c>
      <c r="F16" s="16">
        <v>45914</v>
      </c>
      <c r="G16" s="12" t="s">
        <v>16</v>
      </c>
      <c r="H16" s="16">
        <v>45658</v>
      </c>
      <c r="I16" s="16">
        <v>45747</v>
      </c>
      <c r="J16" s="12">
        <v>90</v>
      </c>
      <c r="K16" s="28">
        <v>3.35</v>
      </c>
      <c r="L16" s="17">
        <f t="shared" si="0"/>
        <v>418.75</v>
      </c>
      <c r="M16" s="29" t="s">
        <v>17</v>
      </c>
    </row>
    <row r="17" ht="28" customHeight="1" spans="1:13">
      <c r="A17" s="12">
        <v>15</v>
      </c>
      <c r="B17" s="12" t="s">
        <v>14</v>
      </c>
      <c r="C17" s="12" t="s">
        <v>30</v>
      </c>
      <c r="D17" s="17">
        <v>50000</v>
      </c>
      <c r="E17" s="16">
        <v>45602</v>
      </c>
      <c r="F17" s="16">
        <v>45967</v>
      </c>
      <c r="G17" s="12" t="s">
        <v>16</v>
      </c>
      <c r="H17" s="16">
        <v>45658</v>
      </c>
      <c r="I17" s="16">
        <v>45747</v>
      </c>
      <c r="J17" s="12">
        <v>90</v>
      </c>
      <c r="K17" s="28">
        <v>3.1</v>
      </c>
      <c r="L17" s="17">
        <f t="shared" si="0"/>
        <v>387.5</v>
      </c>
      <c r="M17" s="29" t="s">
        <v>17</v>
      </c>
    </row>
    <row r="18" ht="28" customHeight="1" spans="1:13">
      <c r="A18" s="12">
        <v>16</v>
      </c>
      <c r="B18" s="12" t="s">
        <v>14</v>
      </c>
      <c r="C18" s="12" t="s">
        <v>31</v>
      </c>
      <c r="D18" s="17">
        <v>23000</v>
      </c>
      <c r="E18" s="16">
        <v>45299</v>
      </c>
      <c r="F18" s="16">
        <v>45665</v>
      </c>
      <c r="G18" s="12" t="s">
        <v>16</v>
      </c>
      <c r="H18" s="16">
        <v>45658</v>
      </c>
      <c r="I18" s="16">
        <v>45660</v>
      </c>
      <c r="J18" s="12">
        <v>3</v>
      </c>
      <c r="K18" s="28">
        <v>3.45</v>
      </c>
      <c r="L18" s="17">
        <f t="shared" si="0"/>
        <v>6.6125</v>
      </c>
      <c r="M18" s="29" t="s">
        <v>17</v>
      </c>
    </row>
    <row r="19" ht="28" customHeight="1" spans="1:13">
      <c r="A19" s="12">
        <v>17</v>
      </c>
      <c r="B19" s="12" t="s">
        <v>14</v>
      </c>
      <c r="C19" s="12" t="s">
        <v>31</v>
      </c>
      <c r="D19" s="17">
        <v>23000</v>
      </c>
      <c r="E19" s="16">
        <v>45660</v>
      </c>
      <c r="F19" s="16">
        <v>46025</v>
      </c>
      <c r="G19" s="12" t="s">
        <v>16</v>
      </c>
      <c r="H19" s="16">
        <v>45660</v>
      </c>
      <c r="I19" s="16">
        <v>45747</v>
      </c>
      <c r="J19" s="12">
        <v>88</v>
      </c>
      <c r="K19" s="28">
        <v>3.1</v>
      </c>
      <c r="L19" s="17">
        <f t="shared" si="0"/>
        <v>174.288888888889</v>
      </c>
      <c r="M19" s="29" t="s">
        <v>17</v>
      </c>
    </row>
    <row r="20" ht="28" customHeight="1" spans="1:13">
      <c r="A20" s="12">
        <v>18</v>
      </c>
      <c r="B20" s="12" t="s">
        <v>14</v>
      </c>
      <c r="C20" s="12" t="s">
        <v>32</v>
      </c>
      <c r="D20" s="17">
        <v>50000</v>
      </c>
      <c r="E20" s="16">
        <v>45579</v>
      </c>
      <c r="F20" s="16">
        <v>45944</v>
      </c>
      <c r="G20" s="12" t="s">
        <v>16</v>
      </c>
      <c r="H20" s="16">
        <v>45658</v>
      </c>
      <c r="I20" s="16">
        <v>45747</v>
      </c>
      <c r="J20" s="12">
        <v>90</v>
      </c>
      <c r="K20" s="28">
        <v>3.35</v>
      </c>
      <c r="L20" s="17">
        <f t="shared" si="0"/>
        <v>418.75</v>
      </c>
      <c r="M20" s="29" t="s">
        <v>17</v>
      </c>
    </row>
    <row r="21" ht="28" customHeight="1" spans="1:13">
      <c r="A21" s="12">
        <v>19</v>
      </c>
      <c r="B21" s="12" t="s">
        <v>14</v>
      </c>
      <c r="C21" s="12" t="s">
        <v>33</v>
      </c>
      <c r="D21" s="17">
        <v>50000</v>
      </c>
      <c r="E21" s="16">
        <v>45527</v>
      </c>
      <c r="F21" s="16">
        <v>45892</v>
      </c>
      <c r="G21" s="12" t="s">
        <v>16</v>
      </c>
      <c r="H21" s="16">
        <v>45658</v>
      </c>
      <c r="I21" s="16">
        <v>45747</v>
      </c>
      <c r="J21" s="12">
        <v>90</v>
      </c>
      <c r="K21" s="28">
        <v>3.35</v>
      </c>
      <c r="L21" s="17">
        <f t="shared" si="0"/>
        <v>418.75</v>
      </c>
      <c r="M21" s="29" t="s">
        <v>17</v>
      </c>
    </row>
    <row r="22" ht="28" customHeight="1" spans="1:13">
      <c r="A22" s="12">
        <v>20</v>
      </c>
      <c r="B22" s="12" t="s">
        <v>14</v>
      </c>
      <c r="C22" s="12" t="s">
        <v>34</v>
      </c>
      <c r="D22" s="17">
        <v>50000</v>
      </c>
      <c r="E22" s="16">
        <v>45565</v>
      </c>
      <c r="F22" s="16">
        <v>45930</v>
      </c>
      <c r="G22" s="12" t="s">
        <v>16</v>
      </c>
      <c r="H22" s="16">
        <v>45658</v>
      </c>
      <c r="I22" s="16">
        <v>45747</v>
      </c>
      <c r="J22" s="12">
        <v>90</v>
      </c>
      <c r="K22" s="28">
        <v>3.35</v>
      </c>
      <c r="L22" s="17">
        <f t="shared" si="0"/>
        <v>418.75</v>
      </c>
      <c r="M22" s="29" t="s">
        <v>17</v>
      </c>
    </row>
    <row r="23" ht="28" customHeight="1" spans="1:13">
      <c r="A23" s="12">
        <v>21</v>
      </c>
      <c r="B23" s="12" t="s">
        <v>14</v>
      </c>
      <c r="C23" s="12" t="s">
        <v>35</v>
      </c>
      <c r="D23" s="17">
        <v>50000</v>
      </c>
      <c r="E23" s="16">
        <v>45534</v>
      </c>
      <c r="F23" s="16">
        <v>45899</v>
      </c>
      <c r="G23" s="12" t="s">
        <v>16</v>
      </c>
      <c r="H23" s="16">
        <v>45658</v>
      </c>
      <c r="I23" s="16">
        <v>45747</v>
      </c>
      <c r="J23" s="12">
        <v>90</v>
      </c>
      <c r="K23" s="28">
        <v>3.35</v>
      </c>
      <c r="L23" s="17">
        <f t="shared" si="0"/>
        <v>418.75</v>
      </c>
      <c r="M23" s="29" t="s">
        <v>17</v>
      </c>
    </row>
    <row r="24" ht="28" customHeight="1" spans="1:13">
      <c r="A24" s="12">
        <v>22</v>
      </c>
      <c r="B24" s="12" t="s">
        <v>14</v>
      </c>
      <c r="C24" s="12" t="s">
        <v>36</v>
      </c>
      <c r="D24" s="17">
        <v>40000</v>
      </c>
      <c r="E24" s="16">
        <v>45456</v>
      </c>
      <c r="F24" s="16">
        <v>45821</v>
      </c>
      <c r="G24" s="12" t="s">
        <v>16</v>
      </c>
      <c r="H24" s="16">
        <v>45658</v>
      </c>
      <c r="I24" s="16">
        <v>45747</v>
      </c>
      <c r="J24" s="12">
        <v>90</v>
      </c>
      <c r="K24" s="28">
        <v>3.45</v>
      </c>
      <c r="L24" s="17">
        <f t="shared" si="0"/>
        <v>345</v>
      </c>
      <c r="M24" s="29" t="s">
        <v>17</v>
      </c>
    </row>
    <row r="25" ht="28" customHeight="1" spans="1:13">
      <c r="A25" s="12">
        <v>23</v>
      </c>
      <c r="B25" s="12" t="s">
        <v>14</v>
      </c>
      <c r="C25" s="12" t="s">
        <v>37</v>
      </c>
      <c r="D25" s="17">
        <v>50000</v>
      </c>
      <c r="E25" s="16">
        <v>45503</v>
      </c>
      <c r="F25" s="16">
        <v>45868</v>
      </c>
      <c r="G25" s="12" t="s">
        <v>16</v>
      </c>
      <c r="H25" s="16">
        <v>45658</v>
      </c>
      <c r="I25" s="16">
        <v>45747</v>
      </c>
      <c r="J25" s="12">
        <v>90</v>
      </c>
      <c r="K25" s="28">
        <v>3.35</v>
      </c>
      <c r="L25" s="17">
        <f t="shared" si="0"/>
        <v>418.75</v>
      </c>
      <c r="M25" s="29" t="s">
        <v>17</v>
      </c>
    </row>
    <row r="26" ht="28" customHeight="1" spans="1:13">
      <c r="A26" s="12">
        <v>24</v>
      </c>
      <c r="B26" s="12" t="s">
        <v>14</v>
      </c>
      <c r="C26" s="12" t="s">
        <v>38</v>
      </c>
      <c r="D26" s="17">
        <v>50000</v>
      </c>
      <c r="E26" s="16">
        <v>45426</v>
      </c>
      <c r="F26" s="16">
        <v>45791</v>
      </c>
      <c r="G26" s="12" t="s">
        <v>16</v>
      </c>
      <c r="H26" s="16">
        <v>45658</v>
      </c>
      <c r="I26" s="16">
        <v>45747</v>
      </c>
      <c r="J26" s="12">
        <v>90</v>
      </c>
      <c r="K26" s="28">
        <v>3.45</v>
      </c>
      <c r="L26" s="17">
        <f t="shared" si="0"/>
        <v>431.25</v>
      </c>
      <c r="M26" s="29" t="s">
        <v>17</v>
      </c>
    </row>
    <row r="27" ht="28" customHeight="1" spans="1:13">
      <c r="A27" s="12">
        <v>25</v>
      </c>
      <c r="B27" s="12" t="s">
        <v>14</v>
      </c>
      <c r="C27" s="12" t="s">
        <v>39</v>
      </c>
      <c r="D27" s="17">
        <v>15000</v>
      </c>
      <c r="E27" s="16">
        <v>45328</v>
      </c>
      <c r="F27" s="16">
        <v>45694</v>
      </c>
      <c r="G27" s="12" t="s">
        <v>16</v>
      </c>
      <c r="H27" s="16">
        <v>45658</v>
      </c>
      <c r="I27" s="16">
        <v>45660</v>
      </c>
      <c r="J27" s="12">
        <v>3</v>
      </c>
      <c r="K27" s="28">
        <v>3.45</v>
      </c>
      <c r="L27" s="17">
        <f t="shared" si="0"/>
        <v>4.3125</v>
      </c>
      <c r="M27" s="29" t="s">
        <v>17</v>
      </c>
    </row>
    <row r="28" ht="28" customHeight="1" spans="1:13">
      <c r="A28" s="12">
        <v>26</v>
      </c>
      <c r="B28" s="18" t="s">
        <v>14</v>
      </c>
      <c r="C28" s="18" t="s">
        <v>39</v>
      </c>
      <c r="D28" s="19">
        <v>15000</v>
      </c>
      <c r="E28" s="20">
        <v>45660</v>
      </c>
      <c r="F28" s="20">
        <v>46025</v>
      </c>
      <c r="G28" s="18" t="s">
        <v>16</v>
      </c>
      <c r="H28" s="20">
        <v>45660</v>
      </c>
      <c r="I28" s="20">
        <v>45747</v>
      </c>
      <c r="J28" s="18">
        <v>88</v>
      </c>
      <c r="K28" s="30">
        <v>3.45</v>
      </c>
      <c r="L28" s="19">
        <f t="shared" si="0"/>
        <v>126.5</v>
      </c>
      <c r="M28" s="31" t="s">
        <v>17</v>
      </c>
    </row>
    <row r="29" ht="28" customHeight="1" spans="1:13">
      <c r="A29" s="12">
        <v>27</v>
      </c>
      <c r="B29" s="12" t="s">
        <v>40</v>
      </c>
      <c r="C29" s="12" t="s">
        <v>41</v>
      </c>
      <c r="D29" s="17">
        <v>30000</v>
      </c>
      <c r="E29" s="21">
        <v>45595</v>
      </c>
      <c r="F29" s="21">
        <v>45960</v>
      </c>
      <c r="G29" s="12" t="s">
        <v>16</v>
      </c>
      <c r="H29" s="21">
        <v>45658</v>
      </c>
      <c r="I29" s="32">
        <v>45747</v>
      </c>
      <c r="J29" s="12">
        <v>90</v>
      </c>
      <c r="K29" s="17">
        <v>3.1</v>
      </c>
      <c r="L29" s="17">
        <f t="shared" si="0"/>
        <v>232.5</v>
      </c>
      <c r="M29" s="12" t="s">
        <v>42</v>
      </c>
    </row>
    <row r="30" ht="28" customHeight="1" spans="1:13">
      <c r="A30" s="12">
        <v>28</v>
      </c>
      <c r="B30" s="12" t="s">
        <v>40</v>
      </c>
      <c r="C30" s="12" t="s">
        <v>43</v>
      </c>
      <c r="D30" s="17">
        <v>30000</v>
      </c>
      <c r="E30" s="21">
        <v>45457</v>
      </c>
      <c r="F30" s="21">
        <v>45822</v>
      </c>
      <c r="G30" s="12" t="s">
        <v>16</v>
      </c>
      <c r="H30" s="21">
        <v>45658</v>
      </c>
      <c r="I30" s="32">
        <v>45747</v>
      </c>
      <c r="J30" s="12">
        <v>90</v>
      </c>
      <c r="K30" s="17">
        <v>3.45</v>
      </c>
      <c r="L30" s="17">
        <f t="shared" si="0"/>
        <v>258.75</v>
      </c>
      <c r="M30" s="12" t="s">
        <v>42</v>
      </c>
    </row>
    <row r="31" ht="28" customHeight="1" spans="1:13">
      <c r="A31" s="12">
        <v>29</v>
      </c>
      <c r="B31" s="12" t="s">
        <v>40</v>
      </c>
      <c r="C31" s="12" t="s">
        <v>44</v>
      </c>
      <c r="D31" s="17" t="s">
        <v>45</v>
      </c>
      <c r="E31" s="21">
        <v>45575</v>
      </c>
      <c r="F31" s="21">
        <v>45940</v>
      </c>
      <c r="G31" s="12" t="s">
        <v>16</v>
      </c>
      <c r="H31" s="21">
        <v>45658</v>
      </c>
      <c r="I31" s="32">
        <v>45747</v>
      </c>
      <c r="J31" s="12">
        <v>90</v>
      </c>
      <c r="K31" s="17">
        <v>3.35</v>
      </c>
      <c r="L31" s="17">
        <f t="shared" si="0"/>
        <v>251.25</v>
      </c>
      <c r="M31" s="12" t="s">
        <v>42</v>
      </c>
    </row>
    <row r="32" ht="28" customHeight="1" spans="1:13">
      <c r="A32" s="12">
        <v>30</v>
      </c>
      <c r="B32" s="12" t="s">
        <v>40</v>
      </c>
      <c r="C32" s="12" t="s">
        <v>46</v>
      </c>
      <c r="D32" s="17">
        <v>40000</v>
      </c>
      <c r="E32" s="22">
        <v>45712</v>
      </c>
      <c r="F32" s="22">
        <v>46077</v>
      </c>
      <c r="G32" s="12" t="s">
        <v>16</v>
      </c>
      <c r="H32" s="21">
        <v>45712</v>
      </c>
      <c r="I32" s="32">
        <v>45747</v>
      </c>
      <c r="J32" s="12">
        <v>36</v>
      </c>
      <c r="K32" s="17">
        <v>3.1</v>
      </c>
      <c r="L32" s="17">
        <f t="shared" si="0"/>
        <v>124</v>
      </c>
      <c r="M32" s="12" t="s">
        <v>42</v>
      </c>
    </row>
    <row r="33" ht="28" customHeight="1" spans="1:13">
      <c r="A33" s="12">
        <v>31</v>
      </c>
      <c r="B33" s="12" t="s">
        <v>40</v>
      </c>
      <c r="C33" s="12" t="s">
        <v>47</v>
      </c>
      <c r="D33" s="17">
        <v>40000</v>
      </c>
      <c r="E33" s="21">
        <v>45449</v>
      </c>
      <c r="F33" s="21">
        <v>45814</v>
      </c>
      <c r="G33" s="12" t="s">
        <v>16</v>
      </c>
      <c r="H33" s="21">
        <v>45658</v>
      </c>
      <c r="I33" s="32">
        <v>45747</v>
      </c>
      <c r="J33" s="12">
        <v>90</v>
      </c>
      <c r="K33" s="17">
        <v>3.45</v>
      </c>
      <c r="L33" s="17">
        <f t="shared" si="0"/>
        <v>345</v>
      </c>
      <c r="M33" s="12" t="s">
        <v>42</v>
      </c>
    </row>
    <row r="34" ht="28" customHeight="1" spans="1:13">
      <c r="A34" s="12">
        <v>32</v>
      </c>
      <c r="B34" s="12" t="s">
        <v>40</v>
      </c>
      <c r="C34" s="12" t="s">
        <v>48</v>
      </c>
      <c r="D34" s="17" t="s">
        <v>49</v>
      </c>
      <c r="E34" s="21" t="s">
        <v>50</v>
      </c>
      <c r="F34" s="21">
        <v>46039</v>
      </c>
      <c r="G34" s="12" t="s">
        <v>16</v>
      </c>
      <c r="H34" s="21">
        <v>45674</v>
      </c>
      <c r="I34" s="32">
        <v>45747</v>
      </c>
      <c r="J34" s="12">
        <v>74</v>
      </c>
      <c r="K34" s="17">
        <v>3.1</v>
      </c>
      <c r="L34" s="17">
        <f t="shared" si="0"/>
        <v>318.611111111111</v>
      </c>
      <c r="M34" s="12" t="s">
        <v>42</v>
      </c>
    </row>
    <row r="35" ht="28" customHeight="1" spans="1:13">
      <c r="A35" s="12">
        <v>33</v>
      </c>
      <c r="B35" s="12" t="s">
        <v>40</v>
      </c>
      <c r="C35" s="12" t="s">
        <v>51</v>
      </c>
      <c r="D35" s="17" t="s">
        <v>49</v>
      </c>
      <c r="E35" s="21">
        <v>45631</v>
      </c>
      <c r="F35" s="21">
        <v>45996</v>
      </c>
      <c r="G35" s="12" t="s">
        <v>16</v>
      </c>
      <c r="H35" s="21">
        <v>45658</v>
      </c>
      <c r="I35" s="32">
        <v>45747</v>
      </c>
      <c r="J35" s="12">
        <v>90</v>
      </c>
      <c r="K35" s="17">
        <v>3.1</v>
      </c>
      <c r="L35" s="17">
        <f t="shared" si="0"/>
        <v>387.5</v>
      </c>
      <c r="M35" s="12" t="s">
        <v>42</v>
      </c>
    </row>
    <row r="36" ht="28" customHeight="1" spans="1:13">
      <c r="A36" s="12">
        <v>34</v>
      </c>
      <c r="B36" s="12" t="s">
        <v>40</v>
      </c>
      <c r="C36" s="12" t="s">
        <v>52</v>
      </c>
      <c r="D36" s="17" t="s">
        <v>49</v>
      </c>
      <c r="E36" s="21">
        <v>45630</v>
      </c>
      <c r="F36" s="21">
        <v>45995</v>
      </c>
      <c r="G36" s="12" t="s">
        <v>16</v>
      </c>
      <c r="H36" s="21">
        <v>45658</v>
      </c>
      <c r="I36" s="32">
        <v>45747</v>
      </c>
      <c r="J36" s="12">
        <v>90</v>
      </c>
      <c r="K36" s="17">
        <v>3.1</v>
      </c>
      <c r="L36" s="17">
        <f t="shared" si="0"/>
        <v>387.5</v>
      </c>
      <c r="M36" s="12" t="s">
        <v>42</v>
      </c>
    </row>
    <row r="37" ht="28" customHeight="1" spans="1:13">
      <c r="A37" s="12">
        <v>35</v>
      </c>
      <c r="B37" s="12" t="s">
        <v>40</v>
      </c>
      <c r="C37" s="12" t="s">
        <v>53</v>
      </c>
      <c r="D37" s="17">
        <v>50000</v>
      </c>
      <c r="E37" s="21">
        <v>45629</v>
      </c>
      <c r="F37" s="21">
        <v>45994</v>
      </c>
      <c r="G37" s="12" t="s">
        <v>16</v>
      </c>
      <c r="H37" s="21">
        <v>45658</v>
      </c>
      <c r="I37" s="32">
        <v>45747</v>
      </c>
      <c r="J37" s="12">
        <v>90</v>
      </c>
      <c r="K37" s="17">
        <v>3.1</v>
      </c>
      <c r="L37" s="17">
        <f t="shared" si="0"/>
        <v>387.5</v>
      </c>
      <c r="M37" s="12" t="s">
        <v>42</v>
      </c>
    </row>
    <row r="38" ht="28" customHeight="1" spans="1:13">
      <c r="A38" s="12">
        <v>36</v>
      </c>
      <c r="B38" s="18" t="s">
        <v>40</v>
      </c>
      <c r="C38" s="18" t="s">
        <v>54</v>
      </c>
      <c r="D38" s="19">
        <v>50000</v>
      </c>
      <c r="E38" s="23">
        <v>45583</v>
      </c>
      <c r="F38" s="23">
        <v>45948</v>
      </c>
      <c r="G38" s="18">
        <v>1</v>
      </c>
      <c r="H38" s="23">
        <v>45658</v>
      </c>
      <c r="I38" s="33">
        <v>45747</v>
      </c>
      <c r="J38" s="18">
        <v>90</v>
      </c>
      <c r="K38" s="19">
        <v>3.35</v>
      </c>
      <c r="L38" s="19">
        <f t="shared" si="0"/>
        <v>418.75</v>
      </c>
      <c r="M38" s="18" t="s">
        <v>42</v>
      </c>
    </row>
    <row r="39" ht="28" customHeight="1" spans="1:13">
      <c r="A39" s="12">
        <v>37</v>
      </c>
      <c r="B39" s="12" t="s">
        <v>55</v>
      </c>
      <c r="C39" s="12" t="s">
        <v>56</v>
      </c>
      <c r="D39" s="17" t="s">
        <v>45</v>
      </c>
      <c r="E39" s="12" t="s">
        <v>57</v>
      </c>
      <c r="F39" s="16">
        <v>45666</v>
      </c>
      <c r="G39" s="12" t="s">
        <v>16</v>
      </c>
      <c r="H39" s="16">
        <v>45658</v>
      </c>
      <c r="I39" s="16">
        <v>45666</v>
      </c>
      <c r="J39" s="12">
        <v>9</v>
      </c>
      <c r="K39" s="17">
        <v>3.45</v>
      </c>
      <c r="L39" s="17">
        <f t="shared" ref="L39:L77" si="1">D39*K39*J39/36000</f>
        <v>25.875</v>
      </c>
      <c r="M39" s="12" t="s">
        <v>58</v>
      </c>
    </row>
    <row r="40" ht="28" customHeight="1" spans="1:13">
      <c r="A40" s="12">
        <v>38</v>
      </c>
      <c r="B40" s="12" t="s">
        <v>55</v>
      </c>
      <c r="C40" s="12" t="s">
        <v>59</v>
      </c>
      <c r="D40" s="17" t="s">
        <v>49</v>
      </c>
      <c r="E40" s="16">
        <v>45667</v>
      </c>
      <c r="F40" s="16">
        <v>46032</v>
      </c>
      <c r="G40" s="12" t="s">
        <v>16</v>
      </c>
      <c r="H40" s="16">
        <v>45667</v>
      </c>
      <c r="I40" s="16">
        <v>45747</v>
      </c>
      <c r="J40" s="12">
        <v>81</v>
      </c>
      <c r="K40" s="17">
        <v>3.1</v>
      </c>
      <c r="L40" s="17">
        <f t="shared" si="1"/>
        <v>348.75</v>
      </c>
      <c r="M40" s="12" t="s">
        <v>58</v>
      </c>
    </row>
    <row r="41" ht="28" customHeight="1" spans="1:13">
      <c r="A41" s="12">
        <v>39</v>
      </c>
      <c r="B41" s="12" t="s">
        <v>55</v>
      </c>
      <c r="C41" s="12" t="s">
        <v>60</v>
      </c>
      <c r="D41" s="17" t="s">
        <v>49</v>
      </c>
      <c r="E41" s="16">
        <v>45667</v>
      </c>
      <c r="F41" s="16">
        <v>46032</v>
      </c>
      <c r="G41" s="12" t="s">
        <v>16</v>
      </c>
      <c r="H41" s="16">
        <v>45667</v>
      </c>
      <c r="I41" s="16">
        <v>45747</v>
      </c>
      <c r="J41" s="12">
        <v>81</v>
      </c>
      <c r="K41" s="17">
        <v>3.1</v>
      </c>
      <c r="L41" s="17">
        <f t="shared" si="1"/>
        <v>348.75</v>
      </c>
      <c r="M41" s="12" t="s">
        <v>58</v>
      </c>
    </row>
    <row r="42" ht="28" customHeight="1" spans="1:13">
      <c r="A42" s="12">
        <v>40</v>
      </c>
      <c r="B42" s="12" t="s">
        <v>55</v>
      </c>
      <c r="C42" s="12" t="s">
        <v>61</v>
      </c>
      <c r="D42" s="17" t="s">
        <v>45</v>
      </c>
      <c r="E42" s="12" t="s">
        <v>62</v>
      </c>
      <c r="F42" s="12" t="s">
        <v>63</v>
      </c>
      <c r="G42" s="12" t="s">
        <v>16</v>
      </c>
      <c r="H42" s="16">
        <v>45658</v>
      </c>
      <c r="I42" s="16">
        <v>45661</v>
      </c>
      <c r="J42" s="12">
        <v>4</v>
      </c>
      <c r="K42" s="17">
        <v>3.45</v>
      </c>
      <c r="L42" s="17">
        <f t="shared" si="1"/>
        <v>11.5</v>
      </c>
      <c r="M42" s="12" t="s">
        <v>58</v>
      </c>
    </row>
    <row r="43" ht="28" customHeight="1" spans="1:13">
      <c r="A43" s="12">
        <v>41</v>
      </c>
      <c r="B43" s="12" t="s">
        <v>55</v>
      </c>
      <c r="C43" s="12" t="s">
        <v>64</v>
      </c>
      <c r="D43" s="17" t="s">
        <v>45</v>
      </c>
      <c r="E43" s="12" t="s">
        <v>62</v>
      </c>
      <c r="F43" s="12" t="s">
        <v>63</v>
      </c>
      <c r="G43" s="12" t="s">
        <v>16</v>
      </c>
      <c r="H43" s="16">
        <v>45658</v>
      </c>
      <c r="I43" s="16">
        <v>45661</v>
      </c>
      <c r="J43" s="12">
        <v>4</v>
      </c>
      <c r="K43" s="17">
        <v>3.45</v>
      </c>
      <c r="L43" s="17">
        <f t="shared" si="1"/>
        <v>11.5</v>
      </c>
      <c r="M43" s="12" t="s">
        <v>58</v>
      </c>
    </row>
    <row r="44" ht="28" customHeight="1" spans="1:13">
      <c r="A44" s="12">
        <v>42</v>
      </c>
      <c r="B44" s="12" t="s">
        <v>55</v>
      </c>
      <c r="C44" s="12" t="s">
        <v>65</v>
      </c>
      <c r="D44" s="17" t="s">
        <v>45</v>
      </c>
      <c r="E44" s="16" t="s">
        <v>62</v>
      </c>
      <c r="F44" s="16" t="s">
        <v>63</v>
      </c>
      <c r="G44" s="12" t="s">
        <v>16</v>
      </c>
      <c r="H44" s="16">
        <v>45658</v>
      </c>
      <c r="I44" s="16">
        <v>45661</v>
      </c>
      <c r="J44" s="12">
        <v>4</v>
      </c>
      <c r="K44" s="17">
        <v>3.45</v>
      </c>
      <c r="L44" s="17">
        <f t="shared" si="1"/>
        <v>11.5</v>
      </c>
      <c r="M44" s="12" t="s">
        <v>58</v>
      </c>
    </row>
    <row r="45" ht="28" customHeight="1" spans="1:13">
      <c r="A45" s="12">
        <v>43</v>
      </c>
      <c r="B45" s="12" t="s">
        <v>55</v>
      </c>
      <c r="C45" s="12" t="s">
        <v>65</v>
      </c>
      <c r="D45" s="17" t="s">
        <v>66</v>
      </c>
      <c r="E45" s="16">
        <v>45679</v>
      </c>
      <c r="F45" s="16">
        <v>46044</v>
      </c>
      <c r="G45" s="12" t="s">
        <v>16</v>
      </c>
      <c r="H45" s="16">
        <v>45679</v>
      </c>
      <c r="I45" s="16">
        <v>45747</v>
      </c>
      <c r="J45" s="12">
        <v>69</v>
      </c>
      <c r="K45" s="17">
        <v>3.1</v>
      </c>
      <c r="L45" s="17">
        <f t="shared" si="1"/>
        <v>297.083333333333</v>
      </c>
      <c r="M45" s="12" t="s">
        <v>58</v>
      </c>
    </row>
    <row r="46" ht="28" customHeight="1" spans="1:13">
      <c r="A46" s="12">
        <v>44</v>
      </c>
      <c r="B46" s="12" t="s">
        <v>55</v>
      </c>
      <c r="C46" s="12" t="s">
        <v>67</v>
      </c>
      <c r="D46" s="17" t="s">
        <v>68</v>
      </c>
      <c r="E46" s="16">
        <v>45660</v>
      </c>
      <c r="F46" s="16">
        <v>46025</v>
      </c>
      <c r="G46" s="12" t="s">
        <v>16</v>
      </c>
      <c r="H46" s="16">
        <v>45660</v>
      </c>
      <c r="I46" s="16">
        <v>45747</v>
      </c>
      <c r="J46" s="12">
        <v>88</v>
      </c>
      <c r="K46" s="17">
        <v>3.1</v>
      </c>
      <c r="L46" s="17">
        <f t="shared" si="1"/>
        <v>303.111111111111</v>
      </c>
      <c r="M46" s="12" t="s">
        <v>58</v>
      </c>
    </row>
    <row r="47" ht="28" customHeight="1" spans="1:13">
      <c r="A47" s="12">
        <v>45</v>
      </c>
      <c r="B47" s="12" t="s">
        <v>55</v>
      </c>
      <c r="C47" s="12" t="s">
        <v>69</v>
      </c>
      <c r="D47" s="17" t="s">
        <v>49</v>
      </c>
      <c r="E47" s="16">
        <v>45667</v>
      </c>
      <c r="F47" s="16">
        <v>46032</v>
      </c>
      <c r="G47" s="12" t="s">
        <v>16</v>
      </c>
      <c r="H47" s="16">
        <v>45667</v>
      </c>
      <c r="I47" s="16">
        <v>45747</v>
      </c>
      <c r="J47" s="12">
        <v>81</v>
      </c>
      <c r="K47" s="17">
        <v>3.1</v>
      </c>
      <c r="L47" s="17">
        <f t="shared" si="1"/>
        <v>348.75</v>
      </c>
      <c r="M47" s="12" t="s">
        <v>58</v>
      </c>
    </row>
    <row r="48" ht="28" customHeight="1" spans="1:13">
      <c r="A48" s="12">
        <v>46</v>
      </c>
      <c r="B48" s="12" t="s">
        <v>55</v>
      </c>
      <c r="C48" s="12" t="s">
        <v>70</v>
      </c>
      <c r="D48" s="17" t="s">
        <v>49</v>
      </c>
      <c r="E48" s="16">
        <v>45667</v>
      </c>
      <c r="F48" s="16">
        <v>46032</v>
      </c>
      <c r="G48" s="12" t="s">
        <v>16</v>
      </c>
      <c r="H48" s="16">
        <v>45667</v>
      </c>
      <c r="I48" s="16">
        <v>45747</v>
      </c>
      <c r="J48" s="12">
        <v>81</v>
      </c>
      <c r="K48" s="17">
        <v>3.1</v>
      </c>
      <c r="L48" s="17">
        <f t="shared" si="1"/>
        <v>348.75</v>
      </c>
      <c r="M48" s="12" t="s">
        <v>58</v>
      </c>
    </row>
    <row r="49" ht="28" customHeight="1" spans="1:13">
      <c r="A49" s="12">
        <v>47</v>
      </c>
      <c r="B49" s="12" t="s">
        <v>55</v>
      </c>
      <c r="C49" s="12" t="s">
        <v>71</v>
      </c>
      <c r="D49" s="17" t="s">
        <v>49</v>
      </c>
      <c r="E49" s="16">
        <v>45683</v>
      </c>
      <c r="F49" s="16">
        <v>46048</v>
      </c>
      <c r="G49" s="12" t="s">
        <v>16</v>
      </c>
      <c r="H49" s="16">
        <v>45683</v>
      </c>
      <c r="I49" s="16">
        <v>45747</v>
      </c>
      <c r="J49" s="12">
        <v>65</v>
      </c>
      <c r="K49" s="17">
        <v>3.1</v>
      </c>
      <c r="L49" s="17">
        <f t="shared" si="1"/>
        <v>279.861111111111</v>
      </c>
      <c r="M49" s="12" t="s">
        <v>58</v>
      </c>
    </row>
    <row r="50" ht="28" customHeight="1" spans="1:13">
      <c r="A50" s="12">
        <v>48</v>
      </c>
      <c r="B50" s="12" t="s">
        <v>55</v>
      </c>
      <c r="C50" s="12" t="s">
        <v>72</v>
      </c>
      <c r="D50" s="17" t="s">
        <v>49</v>
      </c>
      <c r="E50" s="16" t="s">
        <v>73</v>
      </c>
      <c r="F50" s="16" t="s">
        <v>74</v>
      </c>
      <c r="G50" s="12" t="s">
        <v>16</v>
      </c>
      <c r="H50" s="16">
        <v>45658</v>
      </c>
      <c r="I50" s="16">
        <v>45673</v>
      </c>
      <c r="J50" s="12">
        <v>16</v>
      </c>
      <c r="K50" s="17">
        <v>3.45</v>
      </c>
      <c r="L50" s="17">
        <f t="shared" si="1"/>
        <v>76.6666666666667</v>
      </c>
      <c r="M50" s="12" t="s">
        <v>58</v>
      </c>
    </row>
    <row r="51" ht="28" customHeight="1" spans="1:13">
      <c r="A51" s="12">
        <v>49</v>
      </c>
      <c r="B51" s="12" t="s">
        <v>55</v>
      </c>
      <c r="C51" s="12" t="s">
        <v>72</v>
      </c>
      <c r="D51" s="17" t="s">
        <v>49</v>
      </c>
      <c r="E51" s="16">
        <v>45737</v>
      </c>
      <c r="F51" s="16">
        <v>46102</v>
      </c>
      <c r="G51" s="12" t="s">
        <v>16</v>
      </c>
      <c r="H51" s="16">
        <v>45737</v>
      </c>
      <c r="I51" s="16">
        <v>45747</v>
      </c>
      <c r="J51" s="12">
        <v>11</v>
      </c>
      <c r="K51" s="17">
        <v>3.1</v>
      </c>
      <c r="L51" s="17">
        <f t="shared" si="1"/>
        <v>47.3611111111111</v>
      </c>
      <c r="M51" s="12" t="s">
        <v>58</v>
      </c>
    </row>
    <row r="52" ht="28" customHeight="1" spans="1:13">
      <c r="A52" s="12">
        <v>50</v>
      </c>
      <c r="B52" s="12" t="s">
        <v>55</v>
      </c>
      <c r="C52" s="12" t="s">
        <v>75</v>
      </c>
      <c r="D52" s="17" t="s">
        <v>49</v>
      </c>
      <c r="E52" s="16" t="s">
        <v>73</v>
      </c>
      <c r="F52" s="16" t="s">
        <v>74</v>
      </c>
      <c r="G52" s="12" t="s">
        <v>16</v>
      </c>
      <c r="H52" s="16">
        <v>45658</v>
      </c>
      <c r="I52" s="16">
        <v>45676</v>
      </c>
      <c r="J52" s="12">
        <v>19</v>
      </c>
      <c r="K52" s="17">
        <v>3.45</v>
      </c>
      <c r="L52" s="17">
        <f t="shared" si="1"/>
        <v>91.0416666666667</v>
      </c>
      <c r="M52" s="12" t="s">
        <v>58</v>
      </c>
    </row>
    <row r="53" ht="28" customHeight="1" spans="1:13">
      <c r="A53" s="12">
        <v>51</v>
      </c>
      <c r="B53" s="12" t="s">
        <v>55</v>
      </c>
      <c r="C53" s="12" t="s">
        <v>75</v>
      </c>
      <c r="D53" s="17" t="s">
        <v>49</v>
      </c>
      <c r="E53" s="16">
        <v>45737</v>
      </c>
      <c r="F53" s="16">
        <v>46102</v>
      </c>
      <c r="G53" s="12" t="s">
        <v>16</v>
      </c>
      <c r="H53" s="16">
        <v>45737</v>
      </c>
      <c r="I53" s="16">
        <v>45747</v>
      </c>
      <c r="J53" s="12">
        <v>11</v>
      </c>
      <c r="K53" s="17">
        <v>3.1</v>
      </c>
      <c r="L53" s="17">
        <f t="shared" si="1"/>
        <v>47.3611111111111</v>
      </c>
      <c r="M53" s="12" t="s">
        <v>58</v>
      </c>
    </row>
    <row r="54" ht="28" customHeight="1" spans="1:13">
      <c r="A54" s="12">
        <v>52</v>
      </c>
      <c r="B54" s="12" t="s">
        <v>55</v>
      </c>
      <c r="C54" s="12" t="s">
        <v>76</v>
      </c>
      <c r="D54" s="17" t="s">
        <v>49</v>
      </c>
      <c r="E54" s="16" t="s">
        <v>77</v>
      </c>
      <c r="F54" s="16" t="s">
        <v>78</v>
      </c>
      <c r="G54" s="12" t="s">
        <v>16</v>
      </c>
      <c r="H54" s="16">
        <v>45658</v>
      </c>
      <c r="I54" s="16">
        <v>45667</v>
      </c>
      <c r="J54" s="12">
        <v>10</v>
      </c>
      <c r="K54" s="17">
        <v>3.45</v>
      </c>
      <c r="L54" s="17">
        <f t="shared" si="1"/>
        <v>47.9166666666667</v>
      </c>
      <c r="M54" s="12" t="s">
        <v>58</v>
      </c>
    </row>
    <row r="55" ht="28" customHeight="1" spans="1:13">
      <c r="A55" s="12">
        <v>53</v>
      </c>
      <c r="B55" s="12" t="s">
        <v>55</v>
      </c>
      <c r="C55" s="12" t="s">
        <v>79</v>
      </c>
      <c r="D55" s="17" t="s">
        <v>49</v>
      </c>
      <c r="E55" s="16">
        <v>45525</v>
      </c>
      <c r="F55" s="16">
        <v>45890</v>
      </c>
      <c r="G55" s="12" t="s">
        <v>16</v>
      </c>
      <c r="H55" s="16">
        <v>45658</v>
      </c>
      <c r="I55" s="16">
        <v>45747</v>
      </c>
      <c r="J55" s="12">
        <v>90</v>
      </c>
      <c r="K55" s="17">
        <v>3.35</v>
      </c>
      <c r="L55" s="17">
        <f t="shared" si="1"/>
        <v>418.75</v>
      </c>
      <c r="M55" s="12" t="s">
        <v>58</v>
      </c>
    </row>
    <row r="56" ht="28" customHeight="1" spans="1:13">
      <c r="A56" s="12">
        <v>54</v>
      </c>
      <c r="B56" s="12" t="s">
        <v>55</v>
      </c>
      <c r="C56" s="12" t="s">
        <v>80</v>
      </c>
      <c r="D56" s="17" t="s">
        <v>49</v>
      </c>
      <c r="E56" s="16" t="s">
        <v>57</v>
      </c>
      <c r="F56" s="16" t="s">
        <v>81</v>
      </c>
      <c r="G56" s="12" t="s">
        <v>16</v>
      </c>
      <c r="H56" s="16">
        <v>45658</v>
      </c>
      <c r="I56" s="16">
        <v>45668</v>
      </c>
      <c r="J56" s="12">
        <v>11</v>
      </c>
      <c r="K56" s="17">
        <v>3.45</v>
      </c>
      <c r="L56" s="17">
        <f t="shared" si="1"/>
        <v>52.7083333333333</v>
      </c>
      <c r="M56" s="12" t="s">
        <v>58</v>
      </c>
    </row>
    <row r="57" ht="28" customHeight="1" spans="1:13">
      <c r="A57" s="12">
        <v>55</v>
      </c>
      <c r="B57" s="12" t="s">
        <v>55</v>
      </c>
      <c r="C57" s="12" t="s">
        <v>80</v>
      </c>
      <c r="D57" s="17" t="s">
        <v>49</v>
      </c>
      <c r="E57" s="16">
        <v>45679</v>
      </c>
      <c r="F57" s="16">
        <v>46044</v>
      </c>
      <c r="G57" s="12" t="s">
        <v>16</v>
      </c>
      <c r="H57" s="24">
        <v>45679</v>
      </c>
      <c r="I57" s="24">
        <v>45747</v>
      </c>
      <c r="J57" s="12">
        <v>69</v>
      </c>
      <c r="K57" s="17">
        <v>3.1</v>
      </c>
      <c r="L57" s="17">
        <f t="shared" si="1"/>
        <v>297.083333333333</v>
      </c>
      <c r="M57" s="12" t="s">
        <v>58</v>
      </c>
    </row>
    <row r="58" ht="28" customHeight="1" spans="1:13">
      <c r="A58" s="12">
        <v>56</v>
      </c>
      <c r="B58" s="12" t="s">
        <v>55</v>
      </c>
      <c r="C58" s="12" t="s">
        <v>82</v>
      </c>
      <c r="D58" s="17" t="s">
        <v>49</v>
      </c>
      <c r="E58" s="16" t="s">
        <v>57</v>
      </c>
      <c r="F58" s="16" t="s">
        <v>81</v>
      </c>
      <c r="G58" s="12" t="s">
        <v>16</v>
      </c>
      <c r="H58" s="24">
        <v>45658</v>
      </c>
      <c r="I58" s="24">
        <v>45680</v>
      </c>
      <c r="J58" s="12">
        <v>23</v>
      </c>
      <c r="K58" s="17">
        <v>3.45</v>
      </c>
      <c r="L58" s="17">
        <f t="shared" si="1"/>
        <v>110.208333333333</v>
      </c>
      <c r="M58" s="12" t="s">
        <v>58</v>
      </c>
    </row>
    <row r="59" ht="28" customHeight="1" spans="1:13">
      <c r="A59" s="12">
        <v>57</v>
      </c>
      <c r="B59" s="12" t="s">
        <v>55</v>
      </c>
      <c r="C59" s="12" t="s">
        <v>83</v>
      </c>
      <c r="D59" s="17" t="s">
        <v>49</v>
      </c>
      <c r="E59" s="16">
        <v>45615</v>
      </c>
      <c r="F59" s="16">
        <v>45980</v>
      </c>
      <c r="G59" s="12" t="s">
        <v>16</v>
      </c>
      <c r="H59" s="24">
        <v>45658</v>
      </c>
      <c r="I59" s="24">
        <v>45747</v>
      </c>
      <c r="J59" s="12">
        <v>90</v>
      </c>
      <c r="K59" s="17">
        <v>3.1</v>
      </c>
      <c r="L59" s="17">
        <f t="shared" si="1"/>
        <v>387.5</v>
      </c>
      <c r="M59" s="12" t="s">
        <v>58</v>
      </c>
    </row>
    <row r="60" ht="28" customHeight="1" spans="1:13">
      <c r="A60" s="12">
        <v>58</v>
      </c>
      <c r="B60" s="18" t="s">
        <v>55</v>
      </c>
      <c r="C60" s="18" t="s">
        <v>84</v>
      </c>
      <c r="D60" s="19">
        <v>50000</v>
      </c>
      <c r="E60" s="20">
        <v>45679</v>
      </c>
      <c r="F60" s="20">
        <v>46044</v>
      </c>
      <c r="G60" s="18" t="s">
        <v>16</v>
      </c>
      <c r="H60" s="25">
        <v>45679</v>
      </c>
      <c r="I60" s="25">
        <v>45747</v>
      </c>
      <c r="J60" s="18">
        <v>68</v>
      </c>
      <c r="K60" s="19">
        <v>3.1</v>
      </c>
      <c r="L60" s="19">
        <f t="shared" si="1"/>
        <v>292.777777777778</v>
      </c>
      <c r="M60" s="18" t="s">
        <v>58</v>
      </c>
    </row>
    <row r="61" ht="28" customHeight="1" spans="1:13">
      <c r="A61" s="12">
        <v>59</v>
      </c>
      <c r="B61" s="12" t="s">
        <v>55</v>
      </c>
      <c r="C61" s="12" t="s">
        <v>85</v>
      </c>
      <c r="D61" s="17">
        <v>50000</v>
      </c>
      <c r="E61" s="12" t="s">
        <v>86</v>
      </c>
      <c r="F61" s="12" t="s">
        <v>87</v>
      </c>
      <c r="G61" s="12" t="s">
        <v>16</v>
      </c>
      <c r="H61" s="24">
        <v>45658</v>
      </c>
      <c r="I61" s="24">
        <v>45671</v>
      </c>
      <c r="J61" s="12">
        <v>14</v>
      </c>
      <c r="K61" s="17">
        <v>3.45</v>
      </c>
      <c r="L61" s="17">
        <f t="shared" si="1"/>
        <v>67.0833333333333</v>
      </c>
      <c r="M61" s="12" t="s">
        <v>88</v>
      </c>
    </row>
    <row r="62" ht="28" customHeight="1" spans="1:13">
      <c r="A62" s="12">
        <v>60</v>
      </c>
      <c r="B62" s="12" t="s">
        <v>55</v>
      </c>
      <c r="C62" s="12" t="s">
        <v>89</v>
      </c>
      <c r="D62" s="17">
        <v>50000</v>
      </c>
      <c r="E62" s="12" t="s">
        <v>90</v>
      </c>
      <c r="F62" s="12" t="s">
        <v>91</v>
      </c>
      <c r="G62" s="12" t="s">
        <v>16</v>
      </c>
      <c r="H62" s="24">
        <v>45658</v>
      </c>
      <c r="I62" s="24">
        <v>45673</v>
      </c>
      <c r="J62" s="12">
        <v>16</v>
      </c>
      <c r="K62" s="17">
        <v>3.45</v>
      </c>
      <c r="L62" s="17">
        <f t="shared" si="1"/>
        <v>76.6666666666667</v>
      </c>
      <c r="M62" s="12" t="s">
        <v>88</v>
      </c>
    </row>
    <row r="63" ht="28" customHeight="1" spans="1:13">
      <c r="A63" s="12">
        <v>61</v>
      </c>
      <c r="B63" s="12" t="s">
        <v>55</v>
      </c>
      <c r="C63" s="12" t="s">
        <v>92</v>
      </c>
      <c r="D63" s="17">
        <v>50000</v>
      </c>
      <c r="E63" s="12" t="s">
        <v>86</v>
      </c>
      <c r="F63" s="12" t="s">
        <v>87</v>
      </c>
      <c r="G63" s="12" t="s">
        <v>16</v>
      </c>
      <c r="H63" s="24">
        <v>45658</v>
      </c>
      <c r="I63" s="24">
        <v>45671</v>
      </c>
      <c r="J63" s="12">
        <v>14</v>
      </c>
      <c r="K63" s="17">
        <v>3.45</v>
      </c>
      <c r="L63" s="17">
        <f t="shared" si="1"/>
        <v>67.0833333333333</v>
      </c>
      <c r="M63" s="12" t="s">
        <v>88</v>
      </c>
    </row>
    <row r="64" ht="28" customHeight="1" spans="1:13">
      <c r="A64" s="12">
        <v>62</v>
      </c>
      <c r="B64" s="12" t="s">
        <v>55</v>
      </c>
      <c r="C64" s="12" t="s">
        <v>93</v>
      </c>
      <c r="D64" s="17">
        <v>50000</v>
      </c>
      <c r="E64" s="16" t="s">
        <v>94</v>
      </c>
      <c r="F64" s="16">
        <v>45758</v>
      </c>
      <c r="G64" s="12" t="s">
        <v>16</v>
      </c>
      <c r="H64" s="24">
        <v>45658</v>
      </c>
      <c r="I64" s="24">
        <v>45747</v>
      </c>
      <c r="J64" s="12">
        <v>90</v>
      </c>
      <c r="K64" s="17">
        <v>3.45</v>
      </c>
      <c r="L64" s="17">
        <f t="shared" si="1"/>
        <v>431.25</v>
      </c>
      <c r="M64" s="12" t="s">
        <v>88</v>
      </c>
    </row>
    <row r="65" ht="28" customHeight="1" spans="1:13">
      <c r="A65" s="12">
        <v>63</v>
      </c>
      <c r="B65" s="12" t="s">
        <v>55</v>
      </c>
      <c r="C65" s="12" t="s">
        <v>95</v>
      </c>
      <c r="D65" s="17">
        <v>50000</v>
      </c>
      <c r="E65" s="24">
        <v>45549</v>
      </c>
      <c r="F65" s="24">
        <v>45914</v>
      </c>
      <c r="G65" s="12" t="s">
        <v>16</v>
      </c>
      <c r="H65" s="24">
        <v>45658</v>
      </c>
      <c r="I65" s="24">
        <v>45747</v>
      </c>
      <c r="J65" s="12">
        <v>90</v>
      </c>
      <c r="K65" s="17">
        <v>3.35</v>
      </c>
      <c r="L65" s="17">
        <f t="shared" si="1"/>
        <v>418.75</v>
      </c>
      <c r="M65" s="12" t="s">
        <v>88</v>
      </c>
    </row>
    <row r="66" ht="28" customHeight="1" spans="1:13">
      <c r="A66" s="12">
        <v>64</v>
      </c>
      <c r="B66" s="18" t="s">
        <v>55</v>
      </c>
      <c r="C66" s="18" t="s">
        <v>96</v>
      </c>
      <c r="D66" s="19">
        <v>50000</v>
      </c>
      <c r="E66" s="25">
        <v>45562</v>
      </c>
      <c r="F66" s="25">
        <v>45927</v>
      </c>
      <c r="G66" s="18" t="s">
        <v>16</v>
      </c>
      <c r="H66" s="25">
        <v>45658</v>
      </c>
      <c r="I66" s="25">
        <v>45747</v>
      </c>
      <c r="J66" s="18">
        <v>90</v>
      </c>
      <c r="K66" s="19">
        <v>3.35</v>
      </c>
      <c r="L66" s="19">
        <f t="shared" si="1"/>
        <v>418.75</v>
      </c>
      <c r="M66" s="18" t="s">
        <v>88</v>
      </c>
    </row>
    <row r="67" ht="28" customHeight="1" spans="1:13">
      <c r="A67" s="12">
        <v>65</v>
      </c>
      <c r="B67" s="34" t="s">
        <v>97</v>
      </c>
      <c r="C67" s="35" t="s">
        <v>98</v>
      </c>
      <c r="D67" s="36" t="s">
        <v>45</v>
      </c>
      <c r="E67" s="35" t="s">
        <v>99</v>
      </c>
      <c r="F67" s="37">
        <v>45983</v>
      </c>
      <c r="G67" s="12" t="s">
        <v>16</v>
      </c>
      <c r="H67" s="37">
        <v>45658</v>
      </c>
      <c r="I67" s="37">
        <v>45747</v>
      </c>
      <c r="J67" s="12">
        <v>90</v>
      </c>
      <c r="K67" s="36" t="s">
        <v>100</v>
      </c>
      <c r="L67" s="17">
        <f t="shared" si="1"/>
        <v>232.5</v>
      </c>
      <c r="M67" s="34" t="s">
        <v>101</v>
      </c>
    </row>
    <row r="68" ht="28" customHeight="1" spans="1:13">
      <c r="A68" s="12">
        <v>66</v>
      </c>
      <c r="B68" s="34" t="s">
        <v>97</v>
      </c>
      <c r="C68" s="35" t="s">
        <v>102</v>
      </c>
      <c r="D68" s="36" t="s">
        <v>49</v>
      </c>
      <c r="E68" s="35" t="s">
        <v>91</v>
      </c>
      <c r="F68" s="37">
        <v>46038</v>
      </c>
      <c r="G68" s="12" t="s">
        <v>16</v>
      </c>
      <c r="H68" s="37">
        <v>45673</v>
      </c>
      <c r="I68" s="37">
        <v>45747</v>
      </c>
      <c r="J68" s="12">
        <v>75</v>
      </c>
      <c r="K68" s="36" t="s">
        <v>100</v>
      </c>
      <c r="L68" s="17">
        <f t="shared" si="1"/>
        <v>322.916666666667</v>
      </c>
      <c r="M68" s="34" t="s">
        <v>101</v>
      </c>
    </row>
    <row r="69" ht="28" customHeight="1" spans="1:13">
      <c r="A69" s="12">
        <v>67</v>
      </c>
      <c r="B69" s="34" t="s">
        <v>97</v>
      </c>
      <c r="C69" s="35" t="s">
        <v>103</v>
      </c>
      <c r="D69" s="36" t="s">
        <v>49</v>
      </c>
      <c r="E69" s="35" t="s">
        <v>104</v>
      </c>
      <c r="F69" s="37">
        <v>46035</v>
      </c>
      <c r="G69" s="12" t="s">
        <v>16</v>
      </c>
      <c r="H69" s="37">
        <v>45670</v>
      </c>
      <c r="I69" s="37">
        <v>45747</v>
      </c>
      <c r="J69" s="12">
        <v>78</v>
      </c>
      <c r="K69" s="36" t="s">
        <v>100</v>
      </c>
      <c r="L69" s="17">
        <f t="shared" ref="L69:L74" si="2">D69*K69*J69/36000</f>
        <v>335.833333333333</v>
      </c>
      <c r="M69" s="34" t="s">
        <v>101</v>
      </c>
    </row>
    <row r="70" ht="28" customHeight="1" spans="1:13">
      <c r="A70" s="12">
        <v>68</v>
      </c>
      <c r="B70" s="34" t="s">
        <v>97</v>
      </c>
      <c r="C70" s="35" t="s">
        <v>105</v>
      </c>
      <c r="D70" s="36" t="s">
        <v>49</v>
      </c>
      <c r="E70" s="35" t="s">
        <v>106</v>
      </c>
      <c r="F70" s="37">
        <v>46331</v>
      </c>
      <c r="G70" s="12" t="s">
        <v>16</v>
      </c>
      <c r="H70" s="37">
        <v>45658</v>
      </c>
      <c r="I70" s="37">
        <v>45747</v>
      </c>
      <c r="J70" s="12">
        <v>90</v>
      </c>
      <c r="K70" s="36" t="s">
        <v>100</v>
      </c>
      <c r="L70" s="17">
        <f t="shared" si="2"/>
        <v>387.5</v>
      </c>
      <c r="M70" s="34" t="s">
        <v>101</v>
      </c>
    </row>
    <row r="71" ht="28" customHeight="1" spans="1:13">
      <c r="A71" s="12">
        <v>69</v>
      </c>
      <c r="B71" s="34" t="s">
        <v>97</v>
      </c>
      <c r="C71" s="35" t="s">
        <v>107</v>
      </c>
      <c r="D71" s="36" t="s">
        <v>49</v>
      </c>
      <c r="E71" s="35" t="s">
        <v>108</v>
      </c>
      <c r="F71" s="37">
        <v>45741</v>
      </c>
      <c r="G71" s="12" t="s">
        <v>16</v>
      </c>
      <c r="H71" s="37">
        <v>45658</v>
      </c>
      <c r="I71" s="37">
        <v>45735</v>
      </c>
      <c r="J71" s="12">
        <v>78</v>
      </c>
      <c r="K71" s="36" t="s">
        <v>109</v>
      </c>
      <c r="L71" s="17">
        <f t="shared" si="2"/>
        <v>373.75</v>
      </c>
      <c r="M71" s="34" t="s">
        <v>101</v>
      </c>
    </row>
    <row r="72" ht="28" customHeight="1" spans="1:13">
      <c r="A72" s="12">
        <v>70</v>
      </c>
      <c r="B72" s="34" t="s">
        <v>97</v>
      </c>
      <c r="C72" s="35" t="s">
        <v>110</v>
      </c>
      <c r="D72" s="36" t="s">
        <v>49</v>
      </c>
      <c r="E72" s="35" t="s">
        <v>111</v>
      </c>
      <c r="F72" s="37">
        <v>45756</v>
      </c>
      <c r="G72" s="12" t="s">
        <v>16</v>
      </c>
      <c r="H72" s="37">
        <v>45658</v>
      </c>
      <c r="I72" s="58">
        <v>45747</v>
      </c>
      <c r="J72" s="12">
        <v>90</v>
      </c>
      <c r="K72" s="59" t="s">
        <v>109</v>
      </c>
      <c r="L72" s="17">
        <f t="shared" si="2"/>
        <v>431.25</v>
      </c>
      <c r="M72" s="34" t="s">
        <v>101</v>
      </c>
    </row>
    <row r="73" ht="28" customHeight="1" spans="1:13">
      <c r="A73" s="12">
        <v>71</v>
      </c>
      <c r="B73" s="38" t="s">
        <v>97</v>
      </c>
      <c r="C73" s="39" t="s">
        <v>112</v>
      </c>
      <c r="D73" s="40" t="s">
        <v>49</v>
      </c>
      <c r="E73" s="39" t="s">
        <v>113</v>
      </c>
      <c r="F73" s="41">
        <v>46129</v>
      </c>
      <c r="G73" s="18" t="s">
        <v>16</v>
      </c>
      <c r="H73" s="41">
        <v>45658</v>
      </c>
      <c r="I73" s="60">
        <v>45742</v>
      </c>
      <c r="J73" s="18">
        <v>85</v>
      </c>
      <c r="K73" s="61" t="s">
        <v>109</v>
      </c>
      <c r="L73" s="19">
        <f t="shared" si="2"/>
        <v>407.291666666667</v>
      </c>
      <c r="M73" s="38" t="s">
        <v>101</v>
      </c>
    </row>
    <row r="74" ht="28" customHeight="1" spans="1:13">
      <c r="A74" s="12">
        <v>72</v>
      </c>
      <c r="B74" s="42" t="s">
        <v>114</v>
      </c>
      <c r="C74" s="43" t="s">
        <v>115</v>
      </c>
      <c r="D74" s="44">
        <v>30000</v>
      </c>
      <c r="E74" s="45">
        <v>45317</v>
      </c>
      <c r="F74" s="45">
        <v>45679</v>
      </c>
      <c r="G74" s="12" t="s">
        <v>16</v>
      </c>
      <c r="H74" s="46">
        <v>45658</v>
      </c>
      <c r="I74" s="46">
        <v>45668</v>
      </c>
      <c r="J74" s="12">
        <v>11</v>
      </c>
      <c r="K74" s="62">
        <v>3.45</v>
      </c>
      <c r="L74" s="17">
        <f t="shared" si="2"/>
        <v>31.625</v>
      </c>
      <c r="M74" s="63" t="s">
        <v>116</v>
      </c>
    </row>
    <row r="75" ht="28" customHeight="1" spans="1:13">
      <c r="A75" s="12">
        <v>73</v>
      </c>
      <c r="B75" s="42" t="s">
        <v>114</v>
      </c>
      <c r="C75" s="47" t="s">
        <v>117</v>
      </c>
      <c r="D75" s="48">
        <v>50000</v>
      </c>
      <c r="E75" s="49">
        <v>45398</v>
      </c>
      <c r="F75" s="49">
        <v>45763</v>
      </c>
      <c r="G75" s="50" t="s">
        <v>16</v>
      </c>
      <c r="H75" s="51">
        <v>45658</v>
      </c>
      <c r="I75" s="51">
        <v>45747</v>
      </c>
      <c r="J75" s="12">
        <v>90</v>
      </c>
      <c r="K75" s="64">
        <v>3.45</v>
      </c>
      <c r="L75" s="17">
        <f t="shared" ref="L75:L87" si="3">D75*K75*J75/36000</f>
        <v>431.25</v>
      </c>
      <c r="M75" s="34" t="s">
        <v>116</v>
      </c>
    </row>
    <row r="76" ht="28" customHeight="1" spans="1:13">
      <c r="A76" s="12">
        <v>74</v>
      </c>
      <c r="B76" s="42" t="s">
        <v>114</v>
      </c>
      <c r="C76" s="43" t="s">
        <v>118</v>
      </c>
      <c r="D76" s="44">
        <v>50000</v>
      </c>
      <c r="E76" s="45">
        <v>45454</v>
      </c>
      <c r="F76" s="45">
        <v>45819</v>
      </c>
      <c r="G76" s="12" t="s">
        <v>16</v>
      </c>
      <c r="H76" s="46">
        <v>45658</v>
      </c>
      <c r="I76" s="46">
        <v>45747</v>
      </c>
      <c r="J76" s="12">
        <v>90</v>
      </c>
      <c r="K76" s="62">
        <v>3.45</v>
      </c>
      <c r="L76" s="17">
        <f t="shared" si="3"/>
        <v>431.25</v>
      </c>
      <c r="M76" s="63" t="s">
        <v>116</v>
      </c>
    </row>
    <row r="77" ht="28" customHeight="1" spans="1:13">
      <c r="A77" s="12">
        <v>75</v>
      </c>
      <c r="B77" s="42" t="s">
        <v>114</v>
      </c>
      <c r="C77" s="43" t="s">
        <v>119</v>
      </c>
      <c r="D77" s="44">
        <v>30000</v>
      </c>
      <c r="E77" s="46" t="s">
        <v>120</v>
      </c>
      <c r="F77" s="46" t="s">
        <v>121</v>
      </c>
      <c r="G77" s="12" t="s">
        <v>16</v>
      </c>
      <c r="H77" s="46">
        <v>45658</v>
      </c>
      <c r="I77" s="46">
        <v>45741</v>
      </c>
      <c r="J77" s="12">
        <v>84</v>
      </c>
      <c r="K77" s="62">
        <v>3.1</v>
      </c>
      <c r="L77" s="17">
        <f t="shared" si="3"/>
        <v>217</v>
      </c>
      <c r="M77" s="63" t="s">
        <v>116</v>
      </c>
    </row>
    <row r="78" ht="28" customHeight="1" spans="1:13">
      <c r="A78" s="12">
        <v>76</v>
      </c>
      <c r="B78" s="42" t="s">
        <v>114</v>
      </c>
      <c r="C78" s="43" t="s">
        <v>122</v>
      </c>
      <c r="D78" s="44">
        <v>50000</v>
      </c>
      <c r="E78" s="46" t="s">
        <v>123</v>
      </c>
      <c r="F78" s="46" t="s">
        <v>124</v>
      </c>
      <c r="G78" s="12" t="s">
        <v>16</v>
      </c>
      <c r="H78" s="46">
        <v>45658</v>
      </c>
      <c r="I78" s="46">
        <v>45747</v>
      </c>
      <c r="J78" s="12">
        <v>90</v>
      </c>
      <c r="K78" s="62">
        <v>3.1</v>
      </c>
      <c r="L78" s="17">
        <f t="shared" si="3"/>
        <v>387.5</v>
      </c>
      <c r="M78" s="63" t="s">
        <v>116</v>
      </c>
    </row>
    <row r="79" ht="28" customHeight="1" spans="1:13">
      <c r="A79" s="12">
        <v>77</v>
      </c>
      <c r="B79" s="42" t="s">
        <v>114</v>
      </c>
      <c r="C79" s="43" t="s">
        <v>125</v>
      </c>
      <c r="D79" s="44">
        <v>50000</v>
      </c>
      <c r="E79" s="45" t="s">
        <v>126</v>
      </c>
      <c r="F79" s="45" t="s">
        <v>127</v>
      </c>
      <c r="G79" s="12" t="s">
        <v>16</v>
      </c>
      <c r="H79" s="46">
        <v>45658</v>
      </c>
      <c r="I79" s="46">
        <v>45747</v>
      </c>
      <c r="J79" s="12">
        <v>90</v>
      </c>
      <c r="K79" s="62">
        <v>3.1</v>
      </c>
      <c r="L79" s="17">
        <f t="shared" si="3"/>
        <v>387.5</v>
      </c>
      <c r="M79" s="63" t="s">
        <v>116</v>
      </c>
    </row>
    <row r="80" ht="28" customHeight="1" spans="1:13">
      <c r="A80" s="12">
        <v>78</v>
      </c>
      <c r="B80" s="42" t="s">
        <v>114</v>
      </c>
      <c r="C80" s="43" t="s">
        <v>128</v>
      </c>
      <c r="D80" s="44">
        <v>50000</v>
      </c>
      <c r="E80" s="45" t="s">
        <v>129</v>
      </c>
      <c r="F80" s="45" t="s">
        <v>130</v>
      </c>
      <c r="G80" s="12" t="s">
        <v>16</v>
      </c>
      <c r="H80" s="46">
        <v>45658</v>
      </c>
      <c r="I80" s="46">
        <v>45747</v>
      </c>
      <c r="J80" s="12">
        <v>90</v>
      </c>
      <c r="K80" s="62">
        <v>3.1</v>
      </c>
      <c r="L80" s="17">
        <f t="shared" si="3"/>
        <v>387.5</v>
      </c>
      <c r="M80" s="63" t="s">
        <v>116</v>
      </c>
    </row>
    <row r="81" ht="28" customHeight="1" spans="1:13">
      <c r="A81" s="12">
        <v>79</v>
      </c>
      <c r="B81" s="42" t="s">
        <v>114</v>
      </c>
      <c r="C81" s="43" t="s">
        <v>131</v>
      </c>
      <c r="D81" s="44">
        <v>30000</v>
      </c>
      <c r="E81" s="45" t="s">
        <v>132</v>
      </c>
      <c r="F81" s="45" t="s">
        <v>133</v>
      </c>
      <c r="G81" s="12" t="s">
        <v>16</v>
      </c>
      <c r="H81" s="46">
        <v>45658</v>
      </c>
      <c r="I81" s="46">
        <v>45747</v>
      </c>
      <c r="J81" s="12">
        <v>90</v>
      </c>
      <c r="K81" s="62">
        <v>3.1</v>
      </c>
      <c r="L81" s="17">
        <f t="shared" si="3"/>
        <v>232.5</v>
      </c>
      <c r="M81" s="63" t="s">
        <v>116</v>
      </c>
    </row>
    <row r="82" ht="28" customHeight="1" spans="1:13">
      <c r="A82" s="12">
        <v>80</v>
      </c>
      <c r="B82" s="42" t="s">
        <v>114</v>
      </c>
      <c r="C82" s="52" t="s">
        <v>134</v>
      </c>
      <c r="D82" s="53">
        <v>50000</v>
      </c>
      <c r="E82" s="54" t="s">
        <v>135</v>
      </c>
      <c r="F82" s="54" t="s">
        <v>136</v>
      </c>
      <c r="G82" s="12" t="s">
        <v>16</v>
      </c>
      <c r="H82" s="46">
        <v>45658</v>
      </c>
      <c r="I82" s="46">
        <v>45747</v>
      </c>
      <c r="J82" s="12">
        <v>90</v>
      </c>
      <c r="K82" s="65">
        <v>3.1</v>
      </c>
      <c r="L82" s="17">
        <f t="shared" si="3"/>
        <v>387.5</v>
      </c>
      <c r="M82" s="63" t="s">
        <v>116</v>
      </c>
    </row>
    <row r="83" ht="28" customHeight="1" spans="1:13">
      <c r="A83" s="12">
        <v>81</v>
      </c>
      <c r="B83" s="42" t="s">
        <v>114</v>
      </c>
      <c r="C83" s="55" t="s">
        <v>137</v>
      </c>
      <c r="D83" s="56">
        <v>50000</v>
      </c>
      <c r="E83" s="46" t="s">
        <v>138</v>
      </c>
      <c r="F83" s="46" t="s">
        <v>139</v>
      </c>
      <c r="G83" s="12" t="s">
        <v>16</v>
      </c>
      <c r="H83" s="46" t="s">
        <v>138</v>
      </c>
      <c r="I83" s="46">
        <v>45747</v>
      </c>
      <c r="J83" s="12">
        <v>77</v>
      </c>
      <c r="K83" s="62">
        <v>3.1</v>
      </c>
      <c r="L83" s="17">
        <f t="shared" si="3"/>
        <v>331.527777777778</v>
      </c>
      <c r="M83" s="63" t="s">
        <v>116</v>
      </c>
    </row>
    <row r="84" ht="28" customHeight="1" spans="1:13">
      <c r="A84" s="12">
        <v>82</v>
      </c>
      <c r="B84" s="42" t="s">
        <v>114</v>
      </c>
      <c r="C84" s="55" t="s">
        <v>140</v>
      </c>
      <c r="D84" s="56">
        <v>30000</v>
      </c>
      <c r="E84" s="46" t="s">
        <v>141</v>
      </c>
      <c r="F84" s="46" t="s">
        <v>142</v>
      </c>
      <c r="G84" s="12" t="s">
        <v>16</v>
      </c>
      <c r="H84" s="46" t="s">
        <v>141</v>
      </c>
      <c r="I84" s="46">
        <v>45747</v>
      </c>
      <c r="J84" s="12">
        <v>71</v>
      </c>
      <c r="K84" s="62">
        <v>3.1</v>
      </c>
      <c r="L84" s="17">
        <f t="shared" si="3"/>
        <v>183.416666666667</v>
      </c>
      <c r="M84" s="63" t="s">
        <v>116</v>
      </c>
    </row>
    <row r="85" ht="28" customHeight="1" spans="1:13">
      <c r="A85" s="12">
        <v>83</v>
      </c>
      <c r="B85" s="42" t="s">
        <v>114</v>
      </c>
      <c r="C85" s="55" t="s">
        <v>143</v>
      </c>
      <c r="D85" s="56">
        <v>30000</v>
      </c>
      <c r="E85" s="46" t="s">
        <v>144</v>
      </c>
      <c r="F85" s="46" t="s">
        <v>145</v>
      </c>
      <c r="G85" s="12" t="s">
        <v>16</v>
      </c>
      <c r="H85" s="46" t="s">
        <v>144</v>
      </c>
      <c r="I85" s="46">
        <v>45747</v>
      </c>
      <c r="J85" s="12">
        <v>68</v>
      </c>
      <c r="K85" s="62">
        <v>3.1</v>
      </c>
      <c r="L85" s="17">
        <f t="shared" si="3"/>
        <v>175.666666666667</v>
      </c>
      <c r="M85" s="63" t="s">
        <v>116</v>
      </c>
    </row>
    <row r="86" ht="28" customHeight="1" spans="1:13">
      <c r="A86" s="12">
        <v>84</v>
      </c>
      <c r="B86" s="42" t="s">
        <v>114</v>
      </c>
      <c r="C86" s="43" t="s">
        <v>146</v>
      </c>
      <c r="D86" s="44">
        <v>50000</v>
      </c>
      <c r="E86" s="57" t="s">
        <v>144</v>
      </c>
      <c r="F86" s="57" t="s">
        <v>145</v>
      </c>
      <c r="G86" s="12" t="s">
        <v>16</v>
      </c>
      <c r="H86" s="57" t="s">
        <v>144</v>
      </c>
      <c r="I86" s="46">
        <v>45747</v>
      </c>
      <c r="J86" s="12">
        <v>68</v>
      </c>
      <c r="K86" s="62">
        <v>3.1</v>
      </c>
      <c r="L86" s="17">
        <f t="shared" si="3"/>
        <v>292.777777777778</v>
      </c>
      <c r="M86" s="63" t="s">
        <v>116</v>
      </c>
    </row>
    <row r="87" ht="28" customHeight="1" spans="1:13">
      <c r="A87" s="12">
        <v>85</v>
      </c>
      <c r="B87" s="42" t="s">
        <v>114</v>
      </c>
      <c r="C87" s="43" t="s">
        <v>115</v>
      </c>
      <c r="D87" s="44">
        <v>30000</v>
      </c>
      <c r="E87" s="57" t="s">
        <v>147</v>
      </c>
      <c r="F87" s="57" t="s">
        <v>148</v>
      </c>
      <c r="G87" s="12" t="s">
        <v>16</v>
      </c>
      <c r="H87" s="57" t="s">
        <v>147</v>
      </c>
      <c r="I87" s="46">
        <v>45747</v>
      </c>
      <c r="J87" s="12">
        <v>67</v>
      </c>
      <c r="K87" s="62">
        <v>3.1</v>
      </c>
      <c r="L87" s="17">
        <f t="shared" si="3"/>
        <v>173.083333333333</v>
      </c>
      <c r="M87" s="63" t="s">
        <v>116</v>
      </c>
    </row>
  </sheetData>
  <autoFilter xmlns:etc="http://www.wps.cn/officeDocument/2017/etCustomData" ref="A2:M87" etc:filterBottomFollowUsedRange="0">
    <extLst/>
  </autoFilter>
  <mergeCells count="1">
    <mergeCell ref="A1:M1"/>
  </mergeCells>
  <pageMargins left="0.75" right="0.75" top="0.314583333333333" bottom="0.472222222222222" header="0.314583333333333" footer="0.5"/>
  <pageSetup paperSize="9" scale="66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D14" sqref="D14"/>
    </sheetView>
  </sheetViews>
  <sheetFormatPr defaultColWidth="9" defaultRowHeight="13.5" outlineLevelCol="3"/>
  <cols>
    <col min="1" max="1" width="9.63333333333333" customWidth="1"/>
    <col min="2" max="2" width="44.525" customWidth="1"/>
    <col min="3" max="3" width="36" customWidth="1"/>
    <col min="4" max="4" width="42.45" customWidth="1"/>
  </cols>
  <sheetData>
    <row r="1" ht="35" customHeight="1" spans="1:4">
      <c r="A1" s="1" t="s">
        <v>149</v>
      </c>
      <c r="B1" s="1"/>
      <c r="C1" s="1"/>
      <c r="D1" s="1"/>
    </row>
    <row r="2" ht="32" customHeight="1" spans="1:4">
      <c r="A2" s="2" t="s">
        <v>1</v>
      </c>
      <c r="B2" s="3" t="s">
        <v>150</v>
      </c>
      <c r="C2" s="3" t="s">
        <v>151</v>
      </c>
      <c r="D2" s="4" t="s">
        <v>152</v>
      </c>
    </row>
    <row r="3" ht="21" customHeight="1" spans="1:4">
      <c r="A3" s="5">
        <v>1</v>
      </c>
      <c r="B3" s="5" t="s">
        <v>17</v>
      </c>
      <c r="C3" s="6">
        <v>26</v>
      </c>
      <c r="D3" s="7">
        <v>0.864387</v>
      </c>
    </row>
    <row r="4" ht="23" customHeight="1" spans="1:4">
      <c r="A4" s="5">
        <v>2</v>
      </c>
      <c r="B4" s="5" t="s">
        <v>42</v>
      </c>
      <c r="C4" s="6">
        <v>10</v>
      </c>
      <c r="D4" s="7">
        <v>0.311136</v>
      </c>
    </row>
    <row r="5" ht="22" customHeight="1" spans="1:4">
      <c r="A5" s="5">
        <v>3</v>
      </c>
      <c r="B5" s="5" t="s">
        <v>88</v>
      </c>
      <c r="C5" s="6">
        <v>6</v>
      </c>
      <c r="D5" s="7">
        <v>0.147958</v>
      </c>
    </row>
    <row r="6" ht="23" customHeight="1" spans="1:4">
      <c r="A6" s="5">
        <v>4</v>
      </c>
      <c r="B6" s="5" t="s">
        <v>101</v>
      </c>
      <c r="C6" s="6">
        <v>7</v>
      </c>
      <c r="D6" s="7">
        <v>0.249104</v>
      </c>
    </row>
    <row r="7" ht="27" customHeight="1" spans="1:4">
      <c r="A7" s="5">
        <v>5</v>
      </c>
      <c r="B7" s="5" t="s">
        <v>58</v>
      </c>
      <c r="C7" s="6">
        <v>22</v>
      </c>
      <c r="D7" s="7">
        <v>0.420481</v>
      </c>
    </row>
    <row r="8" ht="24" customHeight="1" spans="1:4">
      <c r="A8" s="5">
        <v>6</v>
      </c>
      <c r="B8" s="5" t="s">
        <v>116</v>
      </c>
      <c r="C8" s="6">
        <v>14</v>
      </c>
      <c r="D8" s="7">
        <v>0.405011</v>
      </c>
    </row>
    <row r="9" ht="20.25" spans="1:4">
      <c r="A9" s="8"/>
      <c r="B9" s="5" t="s">
        <v>153</v>
      </c>
      <c r="C9" s="6">
        <f>SUM(C3:C8)</f>
        <v>85</v>
      </c>
      <c r="D9" s="7">
        <f>SUM(D3:D8)</f>
        <v>2.398077</v>
      </c>
    </row>
  </sheetData>
  <mergeCells count="1">
    <mergeCell ref="A1:D1"/>
  </mergeCells>
  <pageMargins left="0.75" right="0.75" top="1.18055555555556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哈哈哈</cp:lastModifiedBy>
  <dcterms:created xsi:type="dcterms:W3CDTF">2024-01-30T02:07:00Z</dcterms:created>
  <dcterms:modified xsi:type="dcterms:W3CDTF">2025-06-09T08:25:43Z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CEF734F8907E424B89B95CBB244F5D4C_13</vt:lpwstr>
  </property>
  <property fmtid="{D5CDD505-2E9C-101B-9397-08002B2CF9AE}" pid="3" name="KSOProductBuildVer">
    <vt:lpwstr>2052-12.1.0.19302</vt:lpwstr>
  </property>
</Properties>
</file>