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Sheet1!$A$1:$O$118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<sst xmlns="http://schemas.openxmlformats.org/spreadsheetml/2006/main" count="580" uniqueCount="179">
  <si>
    <t>2024年君山区二季度贴息明细（截止6月底）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</si>
  <si>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</si>
  <si>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</si>
  <si>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</si>
  <si>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</si>
  <si>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</si>
  <si>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</si>
  <si>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</si>
  <si>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</si>
  <si>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</si>
  <si>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</si>
  <si>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</si>
  <si>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</si>
  <si>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补一季度贴息差额</t>
  </si>
  <si>
    <t>合计贴息金额</t>
  </si>
  <si>
    <t>备注</t>
  </si>
  <si>
    <t>广兴洲镇</t>
  </si>
  <si>
    <t>白浩</t>
  </si>
  <si>
    <t>1年</t>
  </si>
  <si>
    <t>广兴洲支行</t>
  </si>
  <si>
    <t>蔡桂香</t>
  </si>
  <si>
    <t>蔡艳洪</t>
  </si>
  <si>
    <t>陈科文</t>
  </si>
  <si>
    <t>陈勋</t>
  </si>
  <si>
    <t>段坤玉</t>
  </si>
  <si>
    <t>范兵</t>
  </si>
  <si>
    <t>付观志</t>
  </si>
  <si>
    <t>胡明星</t>
  </si>
  <si>
    <t>李鑫</t>
  </si>
  <si>
    <t>刘宝林</t>
  </si>
  <si>
    <t>刘补发</t>
  </si>
  <si>
    <t>任兵</t>
  </si>
  <si>
    <t>孙卫华</t>
  </si>
  <si>
    <t>汪全立</t>
  </si>
  <si>
    <t>文喜平</t>
  </si>
  <si>
    <t>徐元洪</t>
  </si>
  <si>
    <t>王岳华</t>
  </si>
  <si>
    <t>杨朝勇</t>
  </si>
  <si>
    <t>杨从喜</t>
  </si>
  <si>
    <t>叶学文</t>
  </si>
  <si>
    <t>袁武波</t>
  </si>
  <si>
    <t>张国庆</t>
  </si>
  <si>
    <t>张红兵</t>
  </si>
  <si>
    <t>张新</t>
  </si>
  <si>
    <t>张正芳</t>
  </si>
  <si>
    <t>张志军</t>
  </si>
  <si>
    <t>钟清华</t>
  </si>
  <si>
    <t>周国华</t>
  </si>
  <si>
    <t>周学刚</t>
  </si>
  <si>
    <t>许市镇</t>
  </si>
  <si>
    <t>丁传义</t>
  </si>
  <si>
    <t>许市支行</t>
  </si>
  <si>
    <t>潘东平</t>
  </si>
  <si>
    <t>40,000.00</t>
  </si>
  <si>
    <t>2023-10-26</t>
  </si>
  <si>
    <t>李继平</t>
  </si>
  <si>
    <t>蔡得兵</t>
  </si>
  <si>
    <t>吴学军</t>
  </si>
  <si>
    <t>45,000.00</t>
  </si>
  <si>
    <t>2023-12-15</t>
  </si>
  <si>
    <t>方友全</t>
  </si>
  <si>
    <t>丁强</t>
  </si>
  <si>
    <t>50,000.00</t>
  </si>
  <si>
    <t>吴应国</t>
  </si>
  <si>
    <t>陈咏梅</t>
  </si>
  <si>
    <t>20,000.00</t>
  </si>
  <si>
    <t>龙广华</t>
  </si>
  <si>
    <t>黄爱平</t>
  </si>
  <si>
    <t>金柏立</t>
  </si>
  <si>
    <t>龚冬秀</t>
  </si>
  <si>
    <t>30,000.00</t>
  </si>
  <si>
    <t>蔡葵红</t>
  </si>
  <si>
    <t>蔡金娥</t>
  </si>
  <si>
    <t>樊辉</t>
  </si>
  <si>
    <t>2023-07-07</t>
  </si>
  <si>
    <t>钱粮湖镇</t>
  </si>
  <si>
    <t>张文强</t>
  </si>
  <si>
    <t>2023-07-05</t>
  </si>
  <si>
    <t>2024-07-05</t>
  </si>
  <si>
    <t>钱粮湖支行</t>
  </si>
  <si>
    <t>田林铁</t>
  </si>
  <si>
    <t>2023-09-11</t>
  </si>
  <si>
    <t>2024-09-11</t>
  </si>
  <si>
    <t>杨竹峰</t>
  </si>
  <si>
    <t>2023-11-24</t>
  </si>
  <si>
    <t>2024-11-23</t>
  </si>
  <si>
    <t>王强</t>
  </si>
  <si>
    <t>邓用和</t>
  </si>
  <si>
    <t>2024-11-24</t>
  </si>
  <si>
    <t>刘江波</t>
  </si>
  <si>
    <t>2024-01-31</t>
  </si>
  <si>
    <t>2025-01-31</t>
  </si>
  <si>
    <t>孟锋</t>
  </si>
  <si>
    <t>2024-01-16</t>
  </si>
  <si>
    <t>2025-01-16</t>
  </si>
  <si>
    <t>曾建华</t>
  </si>
  <si>
    <t>2023-08-22</t>
  </si>
  <si>
    <t>2024-08-22</t>
  </si>
  <si>
    <t>孙兵</t>
  </si>
  <si>
    <t>彭运华</t>
  </si>
  <si>
    <t>李朝阳</t>
  </si>
  <si>
    <t>2024-04-11</t>
  </si>
  <si>
    <t>皮赞军</t>
  </si>
  <si>
    <t>2024-01-11</t>
  </si>
  <si>
    <t>2025-01-11</t>
  </si>
  <si>
    <t>20240401</t>
  </si>
  <si>
    <t>20240630</t>
  </si>
  <si>
    <t>采桑湖支行</t>
  </si>
  <si>
    <t>李太平</t>
  </si>
  <si>
    <t>2023-11-23</t>
  </si>
  <si>
    <t>柳庆华</t>
  </si>
  <si>
    <t>康建华</t>
  </si>
  <si>
    <t>2024-01-04</t>
  </si>
  <si>
    <t>2025-01-04</t>
  </si>
  <si>
    <t>徐中华</t>
  </si>
  <si>
    <t>唐云辉</t>
  </si>
  <si>
    <t>李建保</t>
  </si>
  <si>
    <t>2023-11-21</t>
  </si>
  <si>
    <t>2024-11-21</t>
  </si>
  <si>
    <t>闵新华</t>
  </si>
  <si>
    <t>2023-11-29</t>
  </si>
  <si>
    <t>2024-11-29</t>
  </si>
  <si>
    <t>李功顺</t>
  </si>
  <si>
    <t>刘聪伶</t>
  </si>
  <si>
    <t>徐志安</t>
  </si>
  <si>
    <t>2023-10-27</t>
  </si>
  <si>
    <t>2024-10-27</t>
  </si>
  <si>
    <t>何有才</t>
  </si>
  <si>
    <t>2023-10-08</t>
  </si>
  <si>
    <t>2024-10-08</t>
  </si>
  <si>
    <t>王福喜</t>
  </si>
  <si>
    <t>2023-10-09</t>
  </si>
  <si>
    <t>2024-10-09</t>
  </si>
  <si>
    <t>徐慧慧</t>
  </si>
  <si>
    <t>2024-01-19</t>
  </si>
  <si>
    <t>2025-01-19</t>
  </si>
  <si>
    <t>段海军</t>
  </si>
  <si>
    <t>江秋连</t>
  </si>
  <si>
    <t>2024-01-10</t>
  </si>
  <si>
    <t>2025-01-10</t>
  </si>
  <si>
    <t>张来芳</t>
  </si>
  <si>
    <t>刘武英</t>
  </si>
  <si>
    <t>良心堡镇</t>
  </si>
  <si>
    <t>陈光虎</t>
  </si>
  <si>
    <t>一年</t>
  </si>
  <si>
    <t>良心堡支行</t>
  </si>
  <si>
    <t>代方波</t>
  </si>
  <si>
    <t>宁德仁</t>
  </si>
  <si>
    <t>陈永高</t>
  </si>
  <si>
    <t>潘清明</t>
  </si>
  <si>
    <t>宁兴翠</t>
  </si>
  <si>
    <t>胡良军</t>
  </si>
  <si>
    <t>朱立新</t>
  </si>
  <si>
    <t>李勇</t>
  </si>
  <si>
    <t>张银珍</t>
  </si>
  <si>
    <t>柳林洲街道</t>
  </si>
  <si>
    <t>李贵</t>
  </si>
  <si>
    <t>君山支行</t>
  </si>
  <si>
    <t>汪桃元</t>
  </si>
  <si>
    <t>吴喜燕</t>
  </si>
  <si>
    <t>赵宏伍</t>
  </si>
  <si>
    <t>杨辉</t>
  </si>
  <si>
    <t>周继恒</t>
  </si>
  <si>
    <t>吴姿情</t>
  </si>
  <si>
    <t>邹永贵</t>
  </si>
  <si>
    <t>文斌</t>
  </si>
  <si>
    <t>余立</t>
  </si>
  <si>
    <t>万文革</t>
  </si>
  <si>
    <t>马皮英</t>
  </si>
  <si>
    <t>李菊华</t>
  </si>
  <si>
    <t>李政宇</t>
  </si>
  <si>
    <t>兰青</t>
  </si>
  <si>
    <t>龙典</t>
  </si>
  <si>
    <t>彭君</t>
  </si>
  <si>
    <t>夏建辉</t>
  </si>
  <si>
    <t>李波</t>
  </si>
  <si>
    <t>詹兴明</t>
  </si>
  <si>
    <t>刘泉</t>
  </si>
  <si>
    <t>陈磊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</si>
</sst>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$-409]yyyy\-mm\-dd;@"/>
    <numFmt numFmtId="178" formatCode="0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  <scheme val="minor"/>
    </font>
    <font>
      <sz val="11"/>
      <name val="宋体"/>
      <charset val="0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3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</xf>
    <xf numFmtId="176" fontId="3" fillId="2" borderId="1" xfId="0" applyNumberFormat="1" applyFont="1" applyFill="1" applyBorder="1" applyAlignment="1" applyProtection="1">
      <alignment horizontal="center" vertical="center" wrapText="1"/>
    </xf>
    <xf numFmtId="177" fontId="3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7" fontId="2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178" fontId="4" fillId="0" borderId="1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8" fontId="4" fillId="2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 applyProtection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1" xfId="0" applyFont="1" applyFill="1" applyBorder="1">
      <alignment vertical="center"/>
    </xf>
    <xf numFmtId="0" fontId="0" fillId="0" borderId="1" xfId="0" applyFont="1" applyBorder="1">
      <alignment vertical="center"/>
    </xf>
    <xf numFmtId="0" fontId="0" fillId="2" borderId="1" xfId="0" applyFont="1" applyFill="1" applyBorder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18"/>
  <sheetViews>
    <sheetView tabSelected="1" workbookViewId="0">
      <selection activeCell="P2" sqref="P$1:P$1048576"/>
    </sheetView>
  </sheetViews>
  <sheetFormatPr defaultColWidth="9" defaultRowHeight="13.5"/>
  <cols>
    <col min="1" max="1" width="7.5" customWidth="1"/>
    <col min="2" max="2" width="11.8833333333333" customWidth="1"/>
    <col min="3" max="3" width="8.25" customWidth="1"/>
    <col min="4" max="4" width="12.25" customWidth="1"/>
    <col min="5" max="5" width="13.8833333333333" customWidth="1"/>
    <col min="6" max="6" width="11.5"/>
    <col min="8" max="8" width="11.75" customWidth="1"/>
    <col min="9" max="9" width="11.6333333333333" customWidth="1"/>
    <col min="12" max="12" width="13.75" style="1" customWidth="1"/>
    <col min="13" max="14" width="11.1333333333333" style="2" customWidth="1"/>
    <col min="15" max="15" width="10.8833333333333" customWidth="1"/>
  </cols>
  <sheetData>
    <row r="1" ht="32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4"/>
      <c r="N1" s="34"/>
      <c r="O1" s="3"/>
    </row>
    <row r="2" ht="27" spans="1:1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7" t="s">
        <v>11</v>
      </c>
      <c r="L2" s="35" t="s">
        <v>12</v>
      </c>
      <c r="M2" s="36" t="s">
        <v>13</v>
      </c>
      <c r="N2" s="36" t="s">
        <v>14</v>
      </c>
      <c r="O2" s="4" t="s">
        <v>15</v>
      </c>
    </row>
    <row r="3" ht="27" customHeight="1" spans="1:15">
      <c r="A3" s="6">
        <v>1</v>
      </c>
      <c r="B3" s="5" t="s">
        <v>16</v>
      </c>
      <c r="C3" s="7" t="s">
        <v>17</v>
      </c>
      <c r="D3" s="8">
        <v>50000</v>
      </c>
      <c r="E3" s="9">
        <v>45272</v>
      </c>
      <c r="F3" s="9">
        <v>45638</v>
      </c>
      <c r="G3" s="10" t="s">
        <v>18</v>
      </c>
      <c r="H3" s="11">
        <v>45352</v>
      </c>
      <c r="I3" s="11">
        <v>45473</v>
      </c>
      <c r="J3" s="14">
        <v>122</v>
      </c>
      <c r="K3" s="14">
        <v>3.45</v>
      </c>
      <c r="L3" s="37">
        <f>ROUND(D3*J3*K3/36000,2)</f>
        <v>584.58</v>
      </c>
      <c r="M3" s="8">
        <v>72.67</v>
      </c>
      <c r="N3" s="8">
        <f>L3+M3</f>
        <v>657.25</v>
      </c>
      <c r="O3" s="6" t="s">
        <v>19</v>
      </c>
    </row>
    <row r="4" ht="27" customHeight="1" spans="1:15">
      <c r="A4" s="6">
        <v>2</v>
      </c>
      <c r="B4" s="5" t="s">
        <v>16</v>
      </c>
      <c r="C4" s="12" t="s">
        <v>20</v>
      </c>
      <c r="D4" s="13">
        <v>50000</v>
      </c>
      <c r="E4" s="9">
        <v>45161</v>
      </c>
      <c r="F4" s="9">
        <v>45527</v>
      </c>
      <c r="G4" s="12" t="s">
        <v>18</v>
      </c>
      <c r="H4" s="11">
        <v>45352</v>
      </c>
      <c r="I4" s="11">
        <v>45447</v>
      </c>
      <c r="J4" s="12">
        <v>96</v>
      </c>
      <c r="K4" s="12">
        <v>3.45</v>
      </c>
      <c r="L4" s="37">
        <f t="shared" ref="L3:L34" si="0">ROUND(D4*J4*K4/36000,2)</f>
        <v>460</v>
      </c>
      <c r="M4" s="8"/>
      <c r="N4" s="8">
        <f t="shared" ref="N4:N35" si="1">L4+M4</f>
        <v>460</v>
      </c>
      <c r="O4" s="6" t="s">
        <v>19</v>
      </c>
    </row>
    <row r="5" ht="27" customHeight="1" spans="1:15">
      <c r="A5" s="6">
        <v>3</v>
      </c>
      <c r="B5" s="5" t="s">
        <v>16</v>
      </c>
      <c r="C5" s="12" t="s">
        <v>21</v>
      </c>
      <c r="D5" s="13">
        <v>50000</v>
      </c>
      <c r="E5" s="9">
        <v>45233</v>
      </c>
      <c r="F5" s="9">
        <v>45599</v>
      </c>
      <c r="G5" s="14" t="s">
        <v>18</v>
      </c>
      <c r="H5" s="11">
        <v>45352</v>
      </c>
      <c r="I5" s="11">
        <v>45473</v>
      </c>
      <c r="J5" s="14">
        <v>122</v>
      </c>
      <c r="K5" s="12">
        <v>3.45</v>
      </c>
      <c r="L5" s="37">
        <f t="shared" si="0"/>
        <v>584.58</v>
      </c>
      <c r="M5" s="8">
        <v>72.67</v>
      </c>
      <c r="N5" s="8">
        <f t="shared" si="1"/>
        <v>657.25</v>
      </c>
      <c r="O5" s="6" t="s">
        <v>19</v>
      </c>
    </row>
    <row r="6" ht="27" customHeight="1" spans="1:15">
      <c r="A6" s="6">
        <v>4</v>
      </c>
      <c r="B6" s="5" t="s">
        <v>16</v>
      </c>
      <c r="C6" s="12" t="s">
        <v>22</v>
      </c>
      <c r="D6" s="13">
        <v>50000</v>
      </c>
      <c r="E6" s="9">
        <v>45197</v>
      </c>
      <c r="F6" s="9">
        <v>45563</v>
      </c>
      <c r="G6" s="14" t="s">
        <v>18</v>
      </c>
      <c r="H6" s="11">
        <v>45352</v>
      </c>
      <c r="I6" s="11">
        <v>45473</v>
      </c>
      <c r="J6" s="14">
        <v>122</v>
      </c>
      <c r="K6" s="38">
        <v>3.45</v>
      </c>
      <c r="L6" s="37">
        <f t="shared" si="0"/>
        <v>584.58</v>
      </c>
      <c r="M6" s="8"/>
      <c r="N6" s="8">
        <f t="shared" si="1"/>
        <v>584.58</v>
      </c>
      <c r="O6" s="6" t="s">
        <v>19</v>
      </c>
    </row>
    <row r="7" ht="27" customHeight="1" spans="1:15">
      <c r="A7" s="6">
        <v>5</v>
      </c>
      <c r="B7" s="5" t="s">
        <v>16</v>
      </c>
      <c r="C7" s="12" t="s">
        <v>23</v>
      </c>
      <c r="D7" s="13">
        <v>50000</v>
      </c>
      <c r="E7" s="9">
        <v>45317</v>
      </c>
      <c r="F7" s="9">
        <v>45683</v>
      </c>
      <c r="G7" s="14" t="s">
        <v>18</v>
      </c>
      <c r="H7" s="11">
        <v>45352</v>
      </c>
      <c r="I7" s="11">
        <v>45473</v>
      </c>
      <c r="J7" s="14">
        <v>122</v>
      </c>
      <c r="K7" s="12">
        <v>3.45</v>
      </c>
      <c r="L7" s="37">
        <f t="shared" si="0"/>
        <v>584.58</v>
      </c>
      <c r="M7" s="8">
        <v>72.43</v>
      </c>
      <c r="N7" s="8">
        <f t="shared" si="1"/>
        <v>657.01</v>
      </c>
      <c r="O7" s="6" t="s">
        <v>19</v>
      </c>
    </row>
    <row r="8" ht="27" customHeight="1" spans="1:15">
      <c r="A8" s="6">
        <v>6</v>
      </c>
      <c r="B8" s="5" t="s">
        <v>16</v>
      </c>
      <c r="C8" s="12" t="s">
        <v>24</v>
      </c>
      <c r="D8" s="13">
        <v>50000</v>
      </c>
      <c r="E8" s="9">
        <v>45196</v>
      </c>
      <c r="F8" s="9">
        <v>45562</v>
      </c>
      <c r="G8" s="14" t="s">
        <v>18</v>
      </c>
      <c r="H8" s="11">
        <v>45352</v>
      </c>
      <c r="I8" s="11">
        <v>45473</v>
      </c>
      <c r="J8" s="14">
        <v>122</v>
      </c>
      <c r="K8" s="38">
        <v>3.45</v>
      </c>
      <c r="L8" s="37">
        <f t="shared" si="0"/>
        <v>584.58</v>
      </c>
      <c r="M8" s="8"/>
      <c r="N8" s="8">
        <f t="shared" si="1"/>
        <v>584.58</v>
      </c>
      <c r="O8" s="6" t="s">
        <v>19</v>
      </c>
    </row>
    <row r="9" ht="27" customHeight="1" spans="1:15">
      <c r="A9" s="6">
        <v>7</v>
      </c>
      <c r="B9" s="5" t="s">
        <v>16</v>
      </c>
      <c r="C9" s="12" t="s">
        <v>25</v>
      </c>
      <c r="D9" s="13">
        <v>50000</v>
      </c>
      <c r="E9" s="9">
        <v>45301</v>
      </c>
      <c r="F9" s="9">
        <v>45667</v>
      </c>
      <c r="G9" s="14" t="s">
        <v>18</v>
      </c>
      <c r="H9" s="11">
        <v>45352</v>
      </c>
      <c r="I9" s="11">
        <v>45473</v>
      </c>
      <c r="J9" s="14">
        <v>122</v>
      </c>
      <c r="K9" s="38">
        <v>3.45</v>
      </c>
      <c r="L9" s="37">
        <f t="shared" si="0"/>
        <v>584.58</v>
      </c>
      <c r="M9" s="8">
        <v>90.76</v>
      </c>
      <c r="N9" s="8">
        <f t="shared" si="1"/>
        <v>675.34</v>
      </c>
      <c r="O9" s="6" t="s">
        <v>19</v>
      </c>
    </row>
    <row r="10" ht="27" customHeight="1" spans="1:15">
      <c r="A10" s="6">
        <v>8</v>
      </c>
      <c r="B10" s="5" t="s">
        <v>16</v>
      </c>
      <c r="C10" s="12" t="s">
        <v>26</v>
      </c>
      <c r="D10" s="13">
        <v>50000</v>
      </c>
      <c r="E10" s="9">
        <v>45300</v>
      </c>
      <c r="F10" s="9">
        <v>45666</v>
      </c>
      <c r="G10" s="14" t="s">
        <v>18</v>
      </c>
      <c r="H10" s="11">
        <v>45352</v>
      </c>
      <c r="I10" s="11">
        <v>45473</v>
      </c>
      <c r="J10" s="14">
        <v>122</v>
      </c>
      <c r="K10" s="12">
        <v>3.45</v>
      </c>
      <c r="L10" s="37">
        <f t="shared" si="0"/>
        <v>584.58</v>
      </c>
      <c r="M10" s="8">
        <v>66.29</v>
      </c>
      <c r="N10" s="8">
        <f t="shared" si="1"/>
        <v>650.87</v>
      </c>
      <c r="O10" s="6" t="s">
        <v>19</v>
      </c>
    </row>
    <row r="11" ht="27" customHeight="1" spans="1:15">
      <c r="A11" s="6">
        <v>9</v>
      </c>
      <c r="B11" s="5" t="s">
        <v>16</v>
      </c>
      <c r="C11" s="12" t="s">
        <v>27</v>
      </c>
      <c r="D11" s="13">
        <v>50000</v>
      </c>
      <c r="E11" s="9">
        <v>45176</v>
      </c>
      <c r="F11" s="9">
        <v>45542</v>
      </c>
      <c r="G11" s="14" t="s">
        <v>18</v>
      </c>
      <c r="H11" s="11">
        <v>45352</v>
      </c>
      <c r="I11" s="11">
        <v>45473</v>
      </c>
      <c r="J11" s="14">
        <v>122</v>
      </c>
      <c r="K11" s="38">
        <v>3.45</v>
      </c>
      <c r="L11" s="37">
        <f t="shared" si="0"/>
        <v>584.58</v>
      </c>
      <c r="M11" s="8"/>
      <c r="N11" s="8">
        <f t="shared" si="1"/>
        <v>584.58</v>
      </c>
      <c r="O11" s="6" t="s">
        <v>19</v>
      </c>
    </row>
    <row r="12" ht="27" customHeight="1" spans="1:15">
      <c r="A12" s="6">
        <v>10</v>
      </c>
      <c r="B12" s="5" t="s">
        <v>16</v>
      </c>
      <c r="C12" s="12" t="s">
        <v>28</v>
      </c>
      <c r="D12" s="13">
        <v>50000</v>
      </c>
      <c r="E12" s="9">
        <v>45288</v>
      </c>
      <c r="F12" s="9">
        <v>45624</v>
      </c>
      <c r="G12" s="14" t="s">
        <v>18</v>
      </c>
      <c r="H12" s="11">
        <v>45352</v>
      </c>
      <c r="I12" s="11">
        <v>45473</v>
      </c>
      <c r="J12" s="14">
        <v>122</v>
      </c>
      <c r="K12" s="38">
        <v>3.45</v>
      </c>
      <c r="L12" s="37">
        <f t="shared" si="0"/>
        <v>584.58</v>
      </c>
      <c r="M12" s="8">
        <v>72.67</v>
      </c>
      <c r="N12" s="8">
        <f t="shared" si="1"/>
        <v>657.25</v>
      </c>
      <c r="O12" s="6" t="s">
        <v>19</v>
      </c>
    </row>
    <row r="13" ht="27" customHeight="1" spans="1:15">
      <c r="A13" s="6">
        <v>11</v>
      </c>
      <c r="B13" s="5" t="s">
        <v>16</v>
      </c>
      <c r="C13" s="12" t="s">
        <v>29</v>
      </c>
      <c r="D13" s="13">
        <v>50000</v>
      </c>
      <c r="E13" s="9">
        <v>45209</v>
      </c>
      <c r="F13" s="9">
        <v>45575</v>
      </c>
      <c r="G13" s="14" t="s">
        <v>18</v>
      </c>
      <c r="H13" s="11">
        <v>45352</v>
      </c>
      <c r="I13" s="11">
        <v>45473</v>
      </c>
      <c r="J13" s="14">
        <v>122</v>
      </c>
      <c r="K13" s="12">
        <v>3.45</v>
      </c>
      <c r="L13" s="37">
        <f t="shared" si="0"/>
        <v>584.58</v>
      </c>
      <c r="M13" s="8"/>
      <c r="N13" s="8">
        <f t="shared" si="1"/>
        <v>584.58</v>
      </c>
      <c r="O13" s="6" t="s">
        <v>19</v>
      </c>
    </row>
    <row r="14" ht="27" customHeight="1" spans="1:15">
      <c r="A14" s="6">
        <v>12</v>
      </c>
      <c r="B14" s="5" t="s">
        <v>16</v>
      </c>
      <c r="C14" s="12" t="s">
        <v>30</v>
      </c>
      <c r="D14" s="13">
        <v>50000</v>
      </c>
      <c r="E14" s="9">
        <v>45225</v>
      </c>
      <c r="F14" s="9">
        <v>45591</v>
      </c>
      <c r="G14" s="14" t="s">
        <v>18</v>
      </c>
      <c r="H14" s="11">
        <v>45352</v>
      </c>
      <c r="I14" s="11">
        <v>45473</v>
      </c>
      <c r="J14" s="14">
        <v>122</v>
      </c>
      <c r="K14" s="38">
        <v>3.45</v>
      </c>
      <c r="L14" s="37">
        <f t="shared" si="0"/>
        <v>584.58</v>
      </c>
      <c r="M14" s="8"/>
      <c r="N14" s="8">
        <f t="shared" si="1"/>
        <v>584.58</v>
      </c>
      <c r="O14" s="6" t="s">
        <v>19</v>
      </c>
    </row>
    <row r="15" ht="27" customHeight="1" spans="1:15">
      <c r="A15" s="6">
        <v>13</v>
      </c>
      <c r="B15" s="5" t="s">
        <v>16</v>
      </c>
      <c r="C15" s="12" t="s">
        <v>31</v>
      </c>
      <c r="D15" s="13">
        <v>50000</v>
      </c>
      <c r="E15" s="9">
        <v>45217</v>
      </c>
      <c r="F15" s="9">
        <v>45583</v>
      </c>
      <c r="G15" s="14" t="s">
        <v>18</v>
      </c>
      <c r="H15" s="11">
        <v>45352</v>
      </c>
      <c r="I15" s="11">
        <v>45473</v>
      </c>
      <c r="J15" s="14">
        <v>122</v>
      </c>
      <c r="K15" s="38">
        <v>3.45</v>
      </c>
      <c r="L15" s="37">
        <f t="shared" si="0"/>
        <v>584.58</v>
      </c>
      <c r="M15" s="8"/>
      <c r="N15" s="8">
        <f t="shared" si="1"/>
        <v>584.58</v>
      </c>
      <c r="O15" s="6" t="s">
        <v>19</v>
      </c>
    </row>
    <row r="16" ht="27" customHeight="1" spans="1:15">
      <c r="A16" s="6">
        <v>14</v>
      </c>
      <c r="B16" s="5" t="s">
        <v>16</v>
      </c>
      <c r="C16" s="12" t="s">
        <v>32</v>
      </c>
      <c r="D16" s="13">
        <v>10000</v>
      </c>
      <c r="E16" s="9">
        <v>45019</v>
      </c>
      <c r="F16" s="9">
        <v>45385</v>
      </c>
      <c r="G16" s="14" t="s">
        <v>18</v>
      </c>
      <c r="H16" s="11">
        <v>45352</v>
      </c>
      <c r="I16" s="11">
        <v>45380</v>
      </c>
      <c r="J16" s="14">
        <v>29</v>
      </c>
      <c r="K16" s="38">
        <v>3.65</v>
      </c>
      <c r="L16" s="37">
        <f t="shared" si="0"/>
        <v>29.4</v>
      </c>
      <c r="M16" s="8"/>
      <c r="N16" s="8">
        <f t="shared" si="1"/>
        <v>29.4</v>
      </c>
      <c r="O16" s="6" t="s">
        <v>19</v>
      </c>
    </row>
    <row r="17" ht="27" customHeight="1" spans="1:15">
      <c r="A17" s="6">
        <v>15</v>
      </c>
      <c r="B17" s="5" t="s">
        <v>16</v>
      </c>
      <c r="C17" s="12" t="s">
        <v>33</v>
      </c>
      <c r="D17" s="13">
        <v>50000</v>
      </c>
      <c r="E17" s="9">
        <v>45162</v>
      </c>
      <c r="F17" s="9">
        <v>45528</v>
      </c>
      <c r="G17" s="14" t="s">
        <v>18</v>
      </c>
      <c r="H17" s="11">
        <v>45352</v>
      </c>
      <c r="I17" s="11">
        <v>45473</v>
      </c>
      <c r="J17" s="14">
        <v>122</v>
      </c>
      <c r="K17" s="38">
        <v>3.45</v>
      </c>
      <c r="L17" s="37">
        <f t="shared" si="0"/>
        <v>584.58</v>
      </c>
      <c r="M17" s="8"/>
      <c r="N17" s="8">
        <f t="shared" si="1"/>
        <v>584.58</v>
      </c>
      <c r="O17" s="6" t="s">
        <v>19</v>
      </c>
    </row>
    <row r="18" ht="27" customHeight="1" spans="1:15">
      <c r="A18" s="6">
        <v>16</v>
      </c>
      <c r="B18" s="5" t="s">
        <v>16</v>
      </c>
      <c r="C18" s="12" t="s">
        <v>34</v>
      </c>
      <c r="D18" s="13">
        <v>30000</v>
      </c>
      <c r="E18" s="9">
        <v>45232</v>
      </c>
      <c r="F18" s="9">
        <v>45598</v>
      </c>
      <c r="G18" s="14" t="s">
        <v>18</v>
      </c>
      <c r="H18" s="11">
        <v>45352</v>
      </c>
      <c r="I18" s="11">
        <v>45455</v>
      </c>
      <c r="J18" s="14">
        <v>104</v>
      </c>
      <c r="K18" s="38">
        <v>3.45</v>
      </c>
      <c r="L18" s="37">
        <f t="shared" si="0"/>
        <v>299</v>
      </c>
      <c r="M18" s="8">
        <v>43.61</v>
      </c>
      <c r="N18" s="8">
        <f t="shared" si="1"/>
        <v>342.61</v>
      </c>
      <c r="O18" s="6" t="s">
        <v>19</v>
      </c>
    </row>
    <row r="19" ht="27" customHeight="1" spans="1:15">
      <c r="A19" s="6">
        <v>17</v>
      </c>
      <c r="B19" s="5" t="s">
        <v>16</v>
      </c>
      <c r="C19" s="12" t="s">
        <v>35</v>
      </c>
      <c r="D19" s="13">
        <v>50000</v>
      </c>
      <c r="E19" s="9">
        <v>45231</v>
      </c>
      <c r="F19" s="9">
        <v>45597</v>
      </c>
      <c r="G19" s="14" t="s">
        <v>18</v>
      </c>
      <c r="H19" s="11">
        <v>45352</v>
      </c>
      <c r="I19" s="11">
        <v>45456</v>
      </c>
      <c r="J19" s="14">
        <v>105</v>
      </c>
      <c r="K19" s="38">
        <v>3.45</v>
      </c>
      <c r="L19" s="37">
        <f t="shared" si="0"/>
        <v>503.13</v>
      </c>
      <c r="M19" s="8">
        <v>72.67</v>
      </c>
      <c r="N19" s="8">
        <f t="shared" si="1"/>
        <v>575.8</v>
      </c>
      <c r="O19" s="6" t="s">
        <v>19</v>
      </c>
    </row>
    <row r="20" ht="27" customHeight="1" spans="1:15">
      <c r="A20" s="6">
        <v>18</v>
      </c>
      <c r="B20" s="5" t="s">
        <v>16</v>
      </c>
      <c r="C20" s="12" t="s">
        <v>36</v>
      </c>
      <c r="D20" s="13">
        <v>50000</v>
      </c>
      <c r="E20" s="9">
        <v>45455</v>
      </c>
      <c r="F20" s="9">
        <v>45820</v>
      </c>
      <c r="G20" s="14" t="s">
        <v>18</v>
      </c>
      <c r="H20" s="11">
        <v>45455</v>
      </c>
      <c r="I20" s="11">
        <v>45473</v>
      </c>
      <c r="J20" s="14">
        <v>19</v>
      </c>
      <c r="K20" s="12">
        <v>4.45</v>
      </c>
      <c r="L20" s="37">
        <f t="shared" si="0"/>
        <v>117.43</v>
      </c>
      <c r="M20" s="8"/>
      <c r="N20" s="8">
        <f t="shared" si="1"/>
        <v>117.43</v>
      </c>
      <c r="O20" s="6" t="s">
        <v>19</v>
      </c>
    </row>
    <row r="21" ht="27" customHeight="1" spans="1:15">
      <c r="A21" s="6">
        <v>19</v>
      </c>
      <c r="B21" s="5" t="s">
        <v>16</v>
      </c>
      <c r="C21" s="12" t="s">
        <v>37</v>
      </c>
      <c r="D21" s="13">
        <v>50000</v>
      </c>
      <c r="E21" s="9">
        <v>45252</v>
      </c>
      <c r="F21" s="9">
        <v>45618</v>
      </c>
      <c r="G21" s="14" t="s">
        <v>18</v>
      </c>
      <c r="H21" s="11">
        <v>45352</v>
      </c>
      <c r="I21" s="11">
        <v>45473</v>
      </c>
      <c r="J21" s="14">
        <v>122</v>
      </c>
      <c r="K21" s="12">
        <v>3.45</v>
      </c>
      <c r="L21" s="37">
        <f t="shared" si="0"/>
        <v>584.58</v>
      </c>
      <c r="M21" s="8">
        <v>72.67</v>
      </c>
      <c r="N21" s="8">
        <f t="shared" si="1"/>
        <v>657.25</v>
      </c>
      <c r="O21" s="6" t="s">
        <v>19</v>
      </c>
    </row>
    <row r="22" ht="27" customHeight="1" spans="1:15">
      <c r="A22" s="6">
        <v>20</v>
      </c>
      <c r="B22" s="5" t="s">
        <v>16</v>
      </c>
      <c r="C22" s="12" t="s">
        <v>38</v>
      </c>
      <c r="D22" s="13">
        <v>23000</v>
      </c>
      <c r="E22" s="9">
        <v>45299</v>
      </c>
      <c r="F22" s="9">
        <v>45665</v>
      </c>
      <c r="G22" s="14" t="s">
        <v>18</v>
      </c>
      <c r="H22" s="11">
        <v>45352</v>
      </c>
      <c r="I22" s="11">
        <v>45473</v>
      </c>
      <c r="J22" s="14">
        <v>122</v>
      </c>
      <c r="K22" s="12">
        <v>3.45</v>
      </c>
      <c r="L22" s="37">
        <f t="shared" si="0"/>
        <v>268.91</v>
      </c>
      <c r="M22" s="8">
        <v>41.59</v>
      </c>
      <c r="N22" s="8">
        <f t="shared" si="1"/>
        <v>310.5</v>
      </c>
      <c r="O22" s="6" t="s">
        <v>19</v>
      </c>
    </row>
    <row r="23" ht="27" customHeight="1" spans="1:15">
      <c r="A23" s="6">
        <v>21</v>
      </c>
      <c r="B23" s="5" t="s">
        <v>16</v>
      </c>
      <c r="C23" s="12" t="s">
        <v>39</v>
      </c>
      <c r="D23" s="13">
        <v>50000</v>
      </c>
      <c r="E23" s="9">
        <v>45209</v>
      </c>
      <c r="F23" s="9">
        <v>45575</v>
      </c>
      <c r="G23" s="14" t="s">
        <v>18</v>
      </c>
      <c r="H23" s="11">
        <v>45352</v>
      </c>
      <c r="I23" s="11">
        <v>45473</v>
      </c>
      <c r="J23" s="14">
        <v>122</v>
      </c>
      <c r="K23" s="38">
        <v>3.45</v>
      </c>
      <c r="L23" s="37">
        <f t="shared" si="0"/>
        <v>584.58</v>
      </c>
      <c r="M23" s="8"/>
      <c r="N23" s="8">
        <f t="shared" si="1"/>
        <v>584.58</v>
      </c>
      <c r="O23" s="6" t="s">
        <v>19</v>
      </c>
    </row>
    <row r="24" ht="27" customHeight="1" spans="1:15">
      <c r="A24" s="6">
        <v>22</v>
      </c>
      <c r="B24" s="5" t="s">
        <v>16</v>
      </c>
      <c r="C24" s="12" t="s">
        <v>40</v>
      </c>
      <c r="D24" s="13">
        <v>50000</v>
      </c>
      <c r="E24" s="9">
        <v>45286</v>
      </c>
      <c r="F24" s="9">
        <v>45622</v>
      </c>
      <c r="G24" s="14" t="s">
        <v>18</v>
      </c>
      <c r="H24" s="11">
        <v>45352</v>
      </c>
      <c r="I24" s="11">
        <v>45473</v>
      </c>
      <c r="J24" s="14">
        <v>122</v>
      </c>
      <c r="K24" s="38">
        <v>3.45</v>
      </c>
      <c r="L24" s="37">
        <f t="shared" si="0"/>
        <v>584.58</v>
      </c>
      <c r="M24" s="8">
        <v>72.67</v>
      </c>
      <c r="N24" s="8">
        <f t="shared" si="1"/>
        <v>657.25</v>
      </c>
      <c r="O24" s="6" t="s">
        <v>19</v>
      </c>
    </row>
    <row r="25" ht="27" customHeight="1" spans="1:15">
      <c r="A25" s="6">
        <v>23</v>
      </c>
      <c r="B25" s="5" t="s">
        <v>16</v>
      </c>
      <c r="C25" s="12" t="s">
        <v>41</v>
      </c>
      <c r="D25" s="13">
        <v>50000</v>
      </c>
      <c r="E25" s="9">
        <v>45174</v>
      </c>
      <c r="F25" s="9">
        <v>45540</v>
      </c>
      <c r="G25" s="12" t="s">
        <v>18</v>
      </c>
      <c r="H25" s="11">
        <v>45352</v>
      </c>
      <c r="I25" s="11">
        <v>45473</v>
      </c>
      <c r="J25" s="12">
        <v>122</v>
      </c>
      <c r="K25" s="12">
        <v>3.45</v>
      </c>
      <c r="L25" s="37">
        <f t="shared" si="0"/>
        <v>584.58</v>
      </c>
      <c r="M25" s="8"/>
      <c r="N25" s="8">
        <f t="shared" si="1"/>
        <v>584.58</v>
      </c>
      <c r="O25" s="6" t="s">
        <v>19</v>
      </c>
    </row>
    <row r="26" ht="27" customHeight="1" spans="1:15">
      <c r="A26" s="6">
        <v>24</v>
      </c>
      <c r="B26" s="5" t="s">
        <v>16</v>
      </c>
      <c r="C26" s="12" t="s">
        <v>42</v>
      </c>
      <c r="D26" s="13">
        <v>50000</v>
      </c>
      <c r="E26" s="9">
        <v>45196</v>
      </c>
      <c r="F26" s="9">
        <v>45562</v>
      </c>
      <c r="G26" s="14" t="s">
        <v>18</v>
      </c>
      <c r="H26" s="11">
        <v>45352</v>
      </c>
      <c r="I26" s="11">
        <v>45473</v>
      </c>
      <c r="J26" s="14">
        <v>122</v>
      </c>
      <c r="K26" s="12">
        <v>3.45</v>
      </c>
      <c r="L26" s="37">
        <f t="shared" si="0"/>
        <v>584.58</v>
      </c>
      <c r="M26" s="8"/>
      <c r="N26" s="8">
        <f t="shared" si="1"/>
        <v>584.58</v>
      </c>
      <c r="O26" s="6" t="s">
        <v>19</v>
      </c>
    </row>
    <row r="27" ht="27" customHeight="1" spans="1:15">
      <c r="A27" s="6">
        <v>25</v>
      </c>
      <c r="B27" s="5" t="s">
        <v>16</v>
      </c>
      <c r="C27" s="12" t="s">
        <v>43</v>
      </c>
      <c r="D27" s="13">
        <v>50000</v>
      </c>
      <c r="E27" s="9">
        <v>45146</v>
      </c>
      <c r="F27" s="9">
        <v>45512</v>
      </c>
      <c r="G27" s="14" t="s">
        <v>18</v>
      </c>
      <c r="H27" s="11">
        <v>45352</v>
      </c>
      <c r="I27" s="11">
        <v>45473</v>
      </c>
      <c r="J27" s="14">
        <v>122</v>
      </c>
      <c r="K27" s="38">
        <v>3.55</v>
      </c>
      <c r="L27" s="37">
        <f t="shared" si="0"/>
        <v>601.53</v>
      </c>
      <c r="M27" s="8"/>
      <c r="N27" s="8">
        <f t="shared" si="1"/>
        <v>601.53</v>
      </c>
      <c r="O27" s="6" t="s">
        <v>19</v>
      </c>
    </row>
    <row r="28" ht="27" customHeight="1" spans="1:15">
      <c r="A28" s="6">
        <v>26</v>
      </c>
      <c r="B28" s="5" t="s">
        <v>16</v>
      </c>
      <c r="C28" s="12" t="s">
        <v>44</v>
      </c>
      <c r="D28" s="13">
        <v>40000</v>
      </c>
      <c r="E28" s="9">
        <v>45456</v>
      </c>
      <c r="F28" s="9">
        <v>45821</v>
      </c>
      <c r="G28" s="14" t="s">
        <v>18</v>
      </c>
      <c r="H28" s="11">
        <v>45456</v>
      </c>
      <c r="I28" s="11">
        <v>45473</v>
      </c>
      <c r="J28" s="14">
        <v>18</v>
      </c>
      <c r="K28" s="38">
        <v>4.55</v>
      </c>
      <c r="L28" s="37">
        <f t="shared" si="0"/>
        <v>91</v>
      </c>
      <c r="M28" s="8"/>
      <c r="N28" s="8">
        <f t="shared" si="1"/>
        <v>91</v>
      </c>
      <c r="O28" s="6" t="s">
        <v>19</v>
      </c>
    </row>
    <row r="29" ht="27" customHeight="1" spans="1:15">
      <c r="A29" s="6">
        <v>27</v>
      </c>
      <c r="B29" s="5" t="s">
        <v>16</v>
      </c>
      <c r="C29" s="12" t="s">
        <v>45</v>
      </c>
      <c r="D29" s="13">
        <v>50000</v>
      </c>
      <c r="E29" s="9">
        <v>45121</v>
      </c>
      <c r="F29" s="9">
        <v>45487</v>
      </c>
      <c r="G29" s="14" t="s">
        <v>18</v>
      </c>
      <c r="H29" s="11">
        <v>45352</v>
      </c>
      <c r="I29" s="11">
        <v>45473</v>
      </c>
      <c r="J29" s="14">
        <v>122</v>
      </c>
      <c r="K29" s="38">
        <v>3.55</v>
      </c>
      <c r="L29" s="37">
        <f t="shared" si="0"/>
        <v>601.53</v>
      </c>
      <c r="M29" s="8"/>
      <c r="N29" s="8">
        <f t="shared" si="1"/>
        <v>601.53</v>
      </c>
      <c r="O29" s="6" t="s">
        <v>19</v>
      </c>
    </row>
    <row r="30" ht="27" customHeight="1" spans="1:15">
      <c r="A30" s="6">
        <v>28</v>
      </c>
      <c r="B30" s="5" t="s">
        <v>16</v>
      </c>
      <c r="C30" s="12" t="s">
        <v>46</v>
      </c>
      <c r="D30" s="13">
        <v>50000</v>
      </c>
      <c r="E30" s="9">
        <v>45182</v>
      </c>
      <c r="F30" s="9">
        <v>45548</v>
      </c>
      <c r="G30" s="14" t="s">
        <v>18</v>
      </c>
      <c r="H30" s="11">
        <v>45352</v>
      </c>
      <c r="I30" s="11">
        <v>45473</v>
      </c>
      <c r="J30" s="14">
        <v>122</v>
      </c>
      <c r="K30" s="38">
        <v>3.45</v>
      </c>
      <c r="L30" s="37">
        <f t="shared" si="0"/>
        <v>584.58</v>
      </c>
      <c r="M30" s="8"/>
      <c r="N30" s="8">
        <f t="shared" si="1"/>
        <v>584.58</v>
      </c>
      <c r="O30" s="6" t="s">
        <v>19</v>
      </c>
    </row>
    <row r="31" ht="27" customHeight="1" spans="1:15">
      <c r="A31" s="6">
        <v>29</v>
      </c>
      <c r="B31" s="5" t="s">
        <v>16</v>
      </c>
      <c r="C31" s="12" t="s">
        <v>47</v>
      </c>
      <c r="D31" s="13">
        <v>50000</v>
      </c>
      <c r="E31" s="9">
        <v>45026</v>
      </c>
      <c r="F31" s="9">
        <v>45392</v>
      </c>
      <c r="G31" s="14" t="s">
        <v>18</v>
      </c>
      <c r="H31" s="11">
        <v>45352</v>
      </c>
      <c r="I31" s="11">
        <v>45384</v>
      </c>
      <c r="J31" s="14">
        <v>33</v>
      </c>
      <c r="K31" s="38">
        <v>3.65</v>
      </c>
      <c r="L31" s="37">
        <f t="shared" si="0"/>
        <v>167.29</v>
      </c>
      <c r="M31" s="8"/>
      <c r="N31" s="8">
        <f t="shared" si="1"/>
        <v>167.29</v>
      </c>
      <c r="O31" s="6" t="s">
        <v>19</v>
      </c>
    </row>
    <row r="32" ht="27" customHeight="1" spans="1:15">
      <c r="A32" s="6">
        <v>30</v>
      </c>
      <c r="B32" s="5" t="s">
        <v>16</v>
      </c>
      <c r="C32" s="12" t="s">
        <v>47</v>
      </c>
      <c r="D32" s="13">
        <v>50000</v>
      </c>
      <c r="E32" s="9">
        <v>45426</v>
      </c>
      <c r="F32" s="9">
        <v>45791</v>
      </c>
      <c r="G32" s="14" t="s">
        <v>18</v>
      </c>
      <c r="H32" s="11">
        <v>45426</v>
      </c>
      <c r="I32" s="11">
        <v>45473</v>
      </c>
      <c r="J32" s="14">
        <v>48</v>
      </c>
      <c r="K32" s="38">
        <v>4.65</v>
      </c>
      <c r="L32" s="37">
        <f t="shared" si="0"/>
        <v>310</v>
      </c>
      <c r="M32" s="8"/>
      <c r="N32" s="8">
        <f t="shared" si="1"/>
        <v>310</v>
      </c>
      <c r="O32" s="6" t="s">
        <v>19</v>
      </c>
    </row>
    <row r="33" ht="27" customHeight="1" spans="1:15">
      <c r="A33" s="15">
        <v>31</v>
      </c>
      <c r="B33" s="16" t="s">
        <v>16</v>
      </c>
      <c r="C33" s="17" t="s">
        <v>48</v>
      </c>
      <c r="D33" s="18">
        <v>15000</v>
      </c>
      <c r="E33" s="19">
        <v>45328</v>
      </c>
      <c r="F33" s="19">
        <v>45694</v>
      </c>
      <c r="G33" s="20" t="s">
        <v>18</v>
      </c>
      <c r="H33" s="21">
        <v>45352</v>
      </c>
      <c r="I33" s="21">
        <v>45473</v>
      </c>
      <c r="J33" s="20">
        <v>122</v>
      </c>
      <c r="K33" s="39">
        <v>3.45</v>
      </c>
      <c r="L33" s="40">
        <f t="shared" si="0"/>
        <v>175.38</v>
      </c>
      <c r="M33" s="41">
        <v>13.17</v>
      </c>
      <c r="N33" s="41">
        <f t="shared" si="1"/>
        <v>188.55</v>
      </c>
      <c r="O33" s="15" t="s">
        <v>19</v>
      </c>
    </row>
    <row r="34" ht="27" customHeight="1" spans="1:15">
      <c r="A34" s="15"/>
      <c r="B34" s="16"/>
      <c r="C34" s="17"/>
      <c r="D34" s="18"/>
      <c r="E34" s="19"/>
      <c r="F34" s="19"/>
      <c r="G34" s="20"/>
      <c r="H34" s="21"/>
      <c r="I34" s="21"/>
      <c r="J34" s="20"/>
      <c r="K34" s="39"/>
      <c r="L34" s="40">
        <f>SUM(L3:L33)</f>
        <v>14731.62</v>
      </c>
      <c r="M34" s="41">
        <f>SUM(M3:M33)</f>
        <v>763.87</v>
      </c>
      <c r="N34" s="41">
        <f t="shared" si="1"/>
        <v>15495.49</v>
      </c>
      <c r="O34" s="15"/>
    </row>
    <row r="35" ht="27" customHeight="1" spans="1:15">
      <c r="A35" s="22">
        <v>32</v>
      </c>
      <c r="B35" s="23" t="s">
        <v>49</v>
      </c>
      <c r="C35" s="24" t="s">
        <v>50</v>
      </c>
      <c r="D35" s="25">
        <v>25000</v>
      </c>
      <c r="E35" s="9">
        <v>45153</v>
      </c>
      <c r="F35" s="9">
        <v>45519</v>
      </c>
      <c r="G35" s="26" t="s">
        <v>18</v>
      </c>
      <c r="H35" s="9">
        <v>45383</v>
      </c>
      <c r="I35" s="9">
        <v>45473</v>
      </c>
      <c r="J35" s="42">
        <f t="shared" ref="J35:J63" si="2">I35-H35+1</f>
        <v>91</v>
      </c>
      <c r="K35" s="24">
        <v>3.55</v>
      </c>
      <c r="L35" s="35">
        <f>ROUND(D35*J35*K35/36000,2)</f>
        <v>224.34</v>
      </c>
      <c r="M35" s="36"/>
      <c r="N35" s="8">
        <f t="shared" si="1"/>
        <v>224.34</v>
      </c>
      <c r="O35" s="43" t="s">
        <v>51</v>
      </c>
    </row>
    <row r="36" ht="27" customHeight="1" spans="1:15">
      <c r="A36" s="22">
        <v>33</v>
      </c>
      <c r="B36" s="23" t="s">
        <v>49</v>
      </c>
      <c r="C36" s="24" t="s">
        <v>52</v>
      </c>
      <c r="D36" s="25" t="s">
        <v>53</v>
      </c>
      <c r="E36" s="9" t="s">
        <v>54</v>
      </c>
      <c r="F36" s="9">
        <v>45590</v>
      </c>
      <c r="G36" s="26" t="s">
        <v>18</v>
      </c>
      <c r="H36" s="9">
        <v>45383</v>
      </c>
      <c r="I36" s="9">
        <v>45473</v>
      </c>
      <c r="J36" s="42">
        <f t="shared" si="2"/>
        <v>91</v>
      </c>
      <c r="K36" s="24">
        <v>3.45</v>
      </c>
      <c r="L36" s="35">
        <f t="shared" ref="L36:L52" si="3">ROUND(D36*J36*K36/36000,2)</f>
        <v>348.83</v>
      </c>
      <c r="M36" s="36"/>
      <c r="N36" s="8">
        <f t="shared" ref="N36:N67" si="4">L36+M36</f>
        <v>348.83</v>
      </c>
      <c r="O36" s="43" t="s">
        <v>51</v>
      </c>
    </row>
    <row r="37" ht="27" customHeight="1" spans="1:15">
      <c r="A37" s="22">
        <v>34</v>
      </c>
      <c r="B37" s="23" t="s">
        <v>49</v>
      </c>
      <c r="C37" s="24" t="s">
        <v>55</v>
      </c>
      <c r="D37" s="25">
        <v>40000</v>
      </c>
      <c r="E37" s="9">
        <v>45191</v>
      </c>
      <c r="F37" s="9">
        <v>45557</v>
      </c>
      <c r="G37" s="26" t="s">
        <v>18</v>
      </c>
      <c r="H37" s="9">
        <v>45383</v>
      </c>
      <c r="I37" s="9">
        <v>45473</v>
      </c>
      <c r="J37" s="42">
        <f t="shared" si="2"/>
        <v>91</v>
      </c>
      <c r="K37" s="24">
        <v>3.45</v>
      </c>
      <c r="L37" s="35">
        <f t="shared" si="3"/>
        <v>348.83</v>
      </c>
      <c r="M37" s="36"/>
      <c r="N37" s="8">
        <f t="shared" si="4"/>
        <v>348.83</v>
      </c>
      <c r="O37" s="43" t="s">
        <v>51</v>
      </c>
    </row>
    <row r="38" ht="27" customHeight="1" spans="1:15">
      <c r="A38" s="22">
        <v>35</v>
      </c>
      <c r="B38" s="23" t="s">
        <v>49</v>
      </c>
      <c r="C38" s="24" t="s">
        <v>56</v>
      </c>
      <c r="D38" s="25">
        <v>40000</v>
      </c>
      <c r="E38" s="9">
        <v>45177</v>
      </c>
      <c r="F38" s="9">
        <v>45543</v>
      </c>
      <c r="G38" s="26" t="s">
        <v>18</v>
      </c>
      <c r="H38" s="9">
        <v>45383</v>
      </c>
      <c r="I38" s="9">
        <v>45473</v>
      </c>
      <c r="J38" s="42">
        <f t="shared" si="2"/>
        <v>91</v>
      </c>
      <c r="K38" s="24">
        <v>3.45</v>
      </c>
      <c r="L38" s="35">
        <f t="shared" si="3"/>
        <v>348.83</v>
      </c>
      <c r="M38" s="36"/>
      <c r="N38" s="8">
        <f t="shared" si="4"/>
        <v>348.83</v>
      </c>
      <c r="O38" s="43" t="s">
        <v>51</v>
      </c>
    </row>
    <row r="39" ht="27" customHeight="1" spans="1:15">
      <c r="A39" s="22">
        <v>36</v>
      </c>
      <c r="B39" s="23" t="s">
        <v>49</v>
      </c>
      <c r="C39" s="24" t="s">
        <v>57</v>
      </c>
      <c r="D39" s="25" t="s">
        <v>58</v>
      </c>
      <c r="E39" s="9" t="s">
        <v>59</v>
      </c>
      <c r="F39" s="9">
        <v>45641</v>
      </c>
      <c r="G39" s="26" t="s">
        <v>18</v>
      </c>
      <c r="H39" s="9">
        <v>45383</v>
      </c>
      <c r="I39" s="9">
        <v>45473</v>
      </c>
      <c r="J39" s="42">
        <f t="shared" si="2"/>
        <v>91</v>
      </c>
      <c r="K39" s="24">
        <v>3.45</v>
      </c>
      <c r="L39" s="35">
        <f t="shared" si="3"/>
        <v>392.44</v>
      </c>
      <c r="M39" s="36">
        <v>65.41</v>
      </c>
      <c r="N39" s="8">
        <f t="shared" si="4"/>
        <v>457.85</v>
      </c>
      <c r="O39" s="43" t="s">
        <v>51</v>
      </c>
    </row>
    <row r="40" ht="27" customHeight="1" spans="1:15">
      <c r="A40" s="22">
        <v>37</v>
      </c>
      <c r="B40" s="23" t="s">
        <v>49</v>
      </c>
      <c r="C40" s="24" t="s">
        <v>60</v>
      </c>
      <c r="D40" s="25">
        <v>50000</v>
      </c>
      <c r="E40" s="9">
        <v>45238</v>
      </c>
      <c r="F40" s="9">
        <v>45604</v>
      </c>
      <c r="G40" s="26" t="s">
        <v>18</v>
      </c>
      <c r="H40" s="9">
        <v>45383</v>
      </c>
      <c r="I40" s="9">
        <v>45473</v>
      </c>
      <c r="J40" s="42">
        <f t="shared" si="2"/>
        <v>91</v>
      </c>
      <c r="K40" s="24">
        <v>3.45</v>
      </c>
      <c r="L40" s="35">
        <f t="shared" si="3"/>
        <v>436.04</v>
      </c>
      <c r="M40" s="36"/>
      <c r="N40" s="8">
        <f t="shared" si="4"/>
        <v>436.04</v>
      </c>
      <c r="O40" s="43" t="s">
        <v>51</v>
      </c>
    </row>
    <row r="41" ht="27" customHeight="1" spans="1:15">
      <c r="A41" s="22">
        <v>38</v>
      </c>
      <c r="B41" s="23" t="s">
        <v>49</v>
      </c>
      <c r="C41" s="24" t="s">
        <v>61</v>
      </c>
      <c r="D41" s="25" t="s">
        <v>62</v>
      </c>
      <c r="E41" s="9">
        <v>45237</v>
      </c>
      <c r="F41" s="9">
        <v>45603</v>
      </c>
      <c r="G41" s="14" t="s">
        <v>18</v>
      </c>
      <c r="H41" s="9">
        <v>45383</v>
      </c>
      <c r="I41" s="9">
        <v>45473</v>
      </c>
      <c r="J41" s="42">
        <f t="shared" si="2"/>
        <v>91</v>
      </c>
      <c r="K41" s="24">
        <v>3.45</v>
      </c>
      <c r="L41" s="37">
        <f t="shared" si="3"/>
        <v>436.04</v>
      </c>
      <c r="M41" s="8"/>
      <c r="N41" s="8">
        <f t="shared" si="4"/>
        <v>436.04</v>
      </c>
      <c r="O41" s="43" t="s">
        <v>51</v>
      </c>
    </row>
    <row r="42" ht="27" customHeight="1" spans="1:15">
      <c r="A42" s="22">
        <v>39</v>
      </c>
      <c r="B42" s="23" t="s">
        <v>49</v>
      </c>
      <c r="C42" s="24" t="s">
        <v>63</v>
      </c>
      <c r="D42" s="25">
        <v>40000</v>
      </c>
      <c r="E42" s="9">
        <v>45189</v>
      </c>
      <c r="F42" s="9">
        <v>45555</v>
      </c>
      <c r="G42" s="14" t="s">
        <v>18</v>
      </c>
      <c r="H42" s="9">
        <v>45383</v>
      </c>
      <c r="I42" s="9">
        <v>45473</v>
      </c>
      <c r="J42" s="42">
        <f t="shared" si="2"/>
        <v>91</v>
      </c>
      <c r="K42" s="24">
        <v>3.45</v>
      </c>
      <c r="L42" s="37">
        <f t="shared" si="3"/>
        <v>348.83</v>
      </c>
      <c r="M42" s="8"/>
      <c r="N42" s="8">
        <f t="shared" si="4"/>
        <v>348.83</v>
      </c>
      <c r="O42" s="43" t="s">
        <v>51</v>
      </c>
    </row>
    <row r="43" ht="27" customHeight="1" spans="1:15">
      <c r="A43" s="22">
        <v>40</v>
      </c>
      <c r="B43" s="23" t="s">
        <v>49</v>
      </c>
      <c r="C43" s="24" t="s">
        <v>64</v>
      </c>
      <c r="D43" s="25" t="s">
        <v>65</v>
      </c>
      <c r="E43" s="9">
        <v>45210</v>
      </c>
      <c r="F43" s="9">
        <v>45576</v>
      </c>
      <c r="G43" s="14" t="s">
        <v>18</v>
      </c>
      <c r="H43" s="9">
        <v>45383</v>
      </c>
      <c r="I43" s="9">
        <v>45473</v>
      </c>
      <c r="J43" s="42">
        <f t="shared" si="2"/>
        <v>91</v>
      </c>
      <c r="K43" s="24">
        <v>3.45</v>
      </c>
      <c r="L43" s="37">
        <f t="shared" si="3"/>
        <v>174.42</v>
      </c>
      <c r="M43" s="8"/>
      <c r="N43" s="8">
        <f t="shared" si="4"/>
        <v>174.42</v>
      </c>
      <c r="O43" s="43" t="s">
        <v>51</v>
      </c>
    </row>
    <row r="44" ht="27" customHeight="1" spans="1:15">
      <c r="A44" s="22">
        <v>41</v>
      </c>
      <c r="B44" s="23" t="s">
        <v>49</v>
      </c>
      <c r="C44" s="24" t="s">
        <v>66</v>
      </c>
      <c r="D44" s="25" t="s">
        <v>62</v>
      </c>
      <c r="E44" s="9">
        <v>45251</v>
      </c>
      <c r="F44" s="9">
        <v>45617</v>
      </c>
      <c r="G44" s="14" t="s">
        <v>18</v>
      </c>
      <c r="H44" s="9">
        <v>45383</v>
      </c>
      <c r="I44" s="9">
        <v>45473</v>
      </c>
      <c r="J44" s="42">
        <f t="shared" si="2"/>
        <v>91</v>
      </c>
      <c r="K44" s="24">
        <v>3.45</v>
      </c>
      <c r="L44" s="37">
        <f t="shared" si="3"/>
        <v>436.04</v>
      </c>
      <c r="M44" s="8"/>
      <c r="N44" s="8">
        <f t="shared" si="4"/>
        <v>436.04</v>
      </c>
      <c r="O44" s="43" t="s">
        <v>51</v>
      </c>
    </row>
    <row r="45" ht="27" customHeight="1" spans="1:15">
      <c r="A45" s="22">
        <v>42</v>
      </c>
      <c r="B45" s="23" t="s">
        <v>49</v>
      </c>
      <c r="C45" s="24" t="s">
        <v>67</v>
      </c>
      <c r="D45" s="25" t="s">
        <v>62</v>
      </c>
      <c r="E45" s="9">
        <v>45167</v>
      </c>
      <c r="F45" s="9">
        <v>45533</v>
      </c>
      <c r="G45" s="14" t="s">
        <v>18</v>
      </c>
      <c r="H45" s="9">
        <v>45383</v>
      </c>
      <c r="I45" s="9">
        <v>45473</v>
      </c>
      <c r="J45" s="42">
        <f t="shared" si="2"/>
        <v>91</v>
      </c>
      <c r="K45" s="24">
        <v>3.45</v>
      </c>
      <c r="L45" s="37">
        <f t="shared" si="3"/>
        <v>436.04</v>
      </c>
      <c r="M45" s="8"/>
      <c r="N45" s="8">
        <f t="shared" si="4"/>
        <v>436.04</v>
      </c>
      <c r="O45" s="43" t="s">
        <v>51</v>
      </c>
    </row>
    <row r="46" ht="27" customHeight="1" spans="1:15">
      <c r="A46" s="22">
        <v>43</v>
      </c>
      <c r="B46" s="23" t="s">
        <v>49</v>
      </c>
      <c r="C46" s="24" t="s">
        <v>68</v>
      </c>
      <c r="D46" s="25">
        <v>40000</v>
      </c>
      <c r="E46" s="9">
        <v>45196</v>
      </c>
      <c r="F46" s="9">
        <v>45562</v>
      </c>
      <c r="G46" s="14" t="s">
        <v>18</v>
      </c>
      <c r="H46" s="9">
        <v>45383</v>
      </c>
      <c r="I46" s="9">
        <v>45473</v>
      </c>
      <c r="J46" s="42">
        <f t="shared" si="2"/>
        <v>91</v>
      </c>
      <c r="K46" s="24">
        <v>3.45</v>
      </c>
      <c r="L46" s="37">
        <f t="shared" si="3"/>
        <v>348.83</v>
      </c>
      <c r="M46" s="8"/>
      <c r="N46" s="8">
        <f t="shared" si="4"/>
        <v>348.83</v>
      </c>
      <c r="O46" s="43" t="s">
        <v>51</v>
      </c>
    </row>
    <row r="47" ht="27" customHeight="1" spans="1:15">
      <c r="A47" s="22">
        <v>44</v>
      </c>
      <c r="B47" s="23" t="s">
        <v>49</v>
      </c>
      <c r="C47" s="24" t="s">
        <v>69</v>
      </c>
      <c r="D47" s="25" t="s">
        <v>70</v>
      </c>
      <c r="E47" s="9">
        <v>45033</v>
      </c>
      <c r="F47" s="9">
        <v>45399</v>
      </c>
      <c r="G47" s="14" t="s">
        <v>18</v>
      </c>
      <c r="H47" s="9">
        <v>45383</v>
      </c>
      <c r="I47" s="9">
        <v>45398</v>
      </c>
      <c r="J47" s="42">
        <f t="shared" si="2"/>
        <v>16</v>
      </c>
      <c r="K47" s="24">
        <v>3.65</v>
      </c>
      <c r="L47" s="37">
        <f t="shared" si="3"/>
        <v>48.67</v>
      </c>
      <c r="M47" s="8"/>
      <c r="N47" s="8">
        <f t="shared" si="4"/>
        <v>48.67</v>
      </c>
      <c r="O47" s="43" t="s">
        <v>51</v>
      </c>
    </row>
    <row r="48" ht="27" customHeight="1" spans="1:15">
      <c r="A48" s="22">
        <v>45</v>
      </c>
      <c r="B48" s="23" t="s">
        <v>49</v>
      </c>
      <c r="C48" s="24" t="s">
        <v>69</v>
      </c>
      <c r="D48" s="25" t="s">
        <v>70</v>
      </c>
      <c r="E48" s="9">
        <v>45457</v>
      </c>
      <c r="F48" s="9">
        <v>45822</v>
      </c>
      <c r="G48" s="14" t="s">
        <v>18</v>
      </c>
      <c r="H48" s="9">
        <v>45457</v>
      </c>
      <c r="I48" s="9">
        <v>45473</v>
      </c>
      <c r="J48" s="42">
        <f t="shared" si="2"/>
        <v>17</v>
      </c>
      <c r="K48" s="24">
        <v>3.45</v>
      </c>
      <c r="L48" s="37">
        <f t="shared" si="3"/>
        <v>48.88</v>
      </c>
      <c r="M48" s="8"/>
      <c r="N48" s="8">
        <f t="shared" si="4"/>
        <v>48.88</v>
      </c>
      <c r="O48" s="43" t="s">
        <v>51</v>
      </c>
    </row>
    <row r="49" ht="27" customHeight="1" spans="1:15">
      <c r="A49" s="22">
        <v>46</v>
      </c>
      <c r="B49" s="23" t="s">
        <v>49</v>
      </c>
      <c r="C49" s="27" t="s">
        <v>71</v>
      </c>
      <c r="D49" s="28">
        <v>30000</v>
      </c>
      <c r="E49" s="9">
        <v>45042</v>
      </c>
      <c r="F49" s="9">
        <v>45408</v>
      </c>
      <c r="G49" s="14" t="s">
        <v>18</v>
      </c>
      <c r="H49" s="9">
        <v>45383</v>
      </c>
      <c r="I49" s="9">
        <v>45408</v>
      </c>
      <c r="J49" s="42">
        <f t="shared" si="2"/>
        <v>26</v>
      </c>
      <c r="K49" s="27">
        <v>3.65</v>
      </c>
      <c r="L49" s="37">
        <f t="shared" si="3"/>
        <v>79.08</v>
      </c>
      <c r="M49" s="8"/>
      <c r="N49" s="8">
        <f t="shared" si="4"/>
        <v>79.08</v>
      </c>
      <c r="O49" s="43" t="s">
        <v>51</v>
      </c>
    </row>
    <row r="50" ht="27" customHeight="1" spans="1:15">
      <c r="A50" s="22">
        <v>47</v>
      </c>
      <c r="B50" s="23" t="s">
        <v>49</v>
      </c>
      <c r="C50" s="27" t="s">
        <v>72</v>
      </c>
      <c r="D50" s="28">
        <v>50000</v>
      </c>
      <c r="E50" s="9">
        <v>45083</v>
      </c>
      <c r="F50" s="9">
        <v>45449</v>
      </c>
      <c r="G50" s="14" t="s">
        <v>18</v>
      </c>
      <c r="H50" s="9">
        <v>45383</v>
      </c>
      <c r="I50" s="9">
        <v>45435</v>
      </c>
      <c r="J50" s="42">
        <f t="shared" si="2"/>
        <v>53</v>
      </c>
      <c r="K50" s="27">
        <v>3.65</v>
      </c>
      <c r="L50" s="37">
        <f t="shared" si="3"/>
        <v>268.68</v>
      </c>
      <c r="M50" s="8"/>
      <c r="N50" s="8">
        <f t="shared" si="4"/>
        <v>268.68</v>
      </c>
      <c r="O50" s="43" t="s">
        <v>51</v>
      </c>
    </row>
    <row r="51" ht="27" customHeight="1" spans="1:15">
      <c r="A51" s="22">
        <v>48</v>
      </c>
      <c r="B51" s="23" t="s">
        <v>49</v>
      </c>
      <c r="C51" s="27" t="s">
        <v>72</v>
      </c>
      <c r="D51" s="28">
        <v>40000</v>
      </c>
      <c r="E51" s="9">
        <v>45449</v>
      </c>
      <c r="F51" s="9">
        <v>45814</v>
      </c>
      <c r="G51" s="14" t="s">
        <v>18</v>
      </c>
      <c r="H51" s="9">
        <v>45449</v>
      </c>
      <c r="I51" s="9">
        <v>45473</v>
      </c>
      <c r="J51" s="42">
        <f t="shared" si="2"/>
        <v>25</v>
      </c>
      <c r="K51" s="27">
        <v>3.45</v>
      </c>
      <c r="L51" s="37">
        <f t="shared" si="3"/>
        <v>95.83</v>
      </c>
      <c r="M51" s="8"/>
      <c r="N51" s="8">
        <f t="shared" si="4"/>
        <v>95.83</v>
      </c>
      <c r="O51" s="43" t="s">
        <v>51</v>
      </c>
    </row>
    <row r="52" ht="27" customHeight="1" spans="1:15">
      <c r="A52" s="15">
        <v>49</v>
      </c>
      <c r="B52" s="29" t="s">
        <v>49</v>
      </c>
      <c r="C52" s="30" t="s">
        <v>73</v>
      </c>
      <c r="D52" s="31" t="s">
        <v>70</v>
      </c>
      <c r="E52" s="19" t="s">
        <v>74</v>
      </c>
      <c r="F52" s="19">
        <v>45480</v>
      </c>
      <c r="G52" s="20" t="s">
        <v>18</v>
      </c>
      <c r="H52" s="19">
        <v>45383</v>
      </c>
      <c r="I52" s="19">
        <v>45473</v>
      </c>
      <c r="J52" s="44">
        <f t="shared" si="2"/>
        <v>91</v>
      </c>
      <c r="K52" s="32">
        <v>3.55</v>
      </c>
      <c r="L52" s="40">
        <f t="shared" si="3"/>
        <v>269.21</v>
      </c>
      <c r="M52" s="41"/>
      <c r="N52" s="41">
        <f t="shared" si="4"/>
        <v>269.21</v>
      </c>
      <c r="O52" s="32" t="s">
        <v>51</v>
      </c>
    </row>
    <row r="53" ht="27" customHeight="1" spans="1:15">
      <c r="A53" s="15"/>
      <c r="B53" s="29"/>
      <c r="C53" s="30"/>
      <c r="D53" s="31"/>
      <c r="E53" s="19"/>
      <c r="F53" s="19"/>
      <c r="G53" s="20"/>
      <c r="H53" s="19"/>
      <c r="I53" s="19"/>
      <c r="J53" s="44"/>
      <c r="K53" s="32"/>
      <c r="L53" s="40">
        <f>SUM(L35:L52)</f>
        <v>5089.86</v>
      </c>
      <c r="M53" s="41">
        <f>SUM(M35:M52)</f>
        <v>65.41</v>
      </c>
      <c r="N53" s="41">
        <f t="shared" si="4"/>
        <v>5155.27</v>
      </c>
      <c r="O53" s="32"/>
    </row>
    <row r="54" ht="27" customHeight="1" spans="1:15">
      <c r="A54" s="6">
        <v>50</v>
      </c>
      <c r="B54" s="23" t="s">
        <v>75</v>
      </c>
      <c r="C54" s="27" t="s">
        <v>76</v>
      </c>
      <c r="D54" s="28">
        <v>30000</v>
      </c>
      <c r="E54" s="9" t="s">
        <v>77</v>
      </c>
      <c r="F54" s="9" t="s">
        <v>78</v>
      </c>
      <c r="G54" s="14" t="s">
        <v>18</v>
      </c>
      <c r="H54" s="9">
        <v>45383</v>
      </c>
      <c r="I54" s="9">
        <v>45473</v>
      </c>
      <c r="J54" s="42">
        <f t="shared" ref="J54:J64" si="5">I54-H54+1</f>
        <v>91</v>
      </c>
      <c r="K54" s="27">
        <v>3.55</v>
      </c>
      <c r="L54" s="35">
        <f t="shared" ref="L54:L64" si="6">ROUND(D54*J54*K54/36000,2)</f>
        <v>269.21</v>
      </c>
      <c r="M54" s="36"/>
      <c r="N54" s="8">
        <f t="shared" si="4"/>
        <v>269.21</v>
      </c>
      <c r="O54" s="43" t="s">
        <v>79</v>
      </c>
    </row>
    <row r="55" ht="27" customHeight="1" spans="1:15">
      <c r="A55" s="6">
        <v>51</v>
      </c>
      <c r="B55" s="23" t="s">
        <v>75</v>
      </c>
      <c r="C55" s="27" t="s">
        <v>80</v>
      </c>
      <c r="D55" s="28">
        <v>50000</v>
      </c>
      <c r="E55" s="9" t="s">
        <v>81</v>
      </c>
      <c r="F55" s="9" t="s">
        <v>82</v>
      </c>
      <c r="G55" s="14" t="s">
        <v>18</v>
      </c>
      <c r="H55" s="9">
        <v>45383</v>
      </c>
      <c r="I55" s="9">
        <v>45473</v>
      </c>
      <c r="J55" s="42">
        <f t="shared" si="5"/>
        <v>91</v>
      </c>
      <c r="K55" s="27">
        <v>3.45</v>
      </c>
      <c r="L55" s="35">
        <f t="shared" si="6"/>
        <v>436.04</v>
      </c>
      <c r="M55" s="36"/>
      <c r="N55" s="8">
        <f t="shared" si="4"/>
        <v>436.04</v>
      </c>
      <c r="O55" s="43" t="s">
        <v>79</v>
      </c>
    </row>
    <row r="56" ht="27" customHeight="1" spans="1:15">
      <c r="A56" s="6">
        <v>52</v>
      </c>
      <c r="B56" s="23" t="s">
        <v>75</v>
      </c>
      <c r="C56" s="27" t="s">
        <v>83</v>
      </c>
      <c r="D56" s="28">
        <v>50000</v>
      </c>
      <c r="E56" s="9" t="s">
        <v>84</v>
      </c>
      <c r="F56" s="9" t="s">
        <v>85</v>
      </c>
      <c r="G56" s="14" t="s">
        <v>18</v>
      </c>
      <c r="H56" s="9">
        <v>45383</v>
      </c>
      <c r="I56" s="9">
        <v>45473</v>
      </c>
      <c r="J56" s="42">
        <f t="shared" si="5"/>
        <v>91</v>
      </c>
      <c r="K56" s="27">
        <v>3.45</v>
      </c>
      <c r="L56" s="35">
        <f t="shared" si="6"/>
        <v>436.04</v>
      </c>
      <c r="M56" s="36">
        <v>72.67</v>
      </c>
      <c r="N56" s="8">
        <f t="shared" si="4"/>
        <v>508.71</v>
      </c>
      <c r="O56" s="43" t="s">
        <v>79</v>
      </c>
    </row>
    <row r="57" ht="27" customHeight="1" spans="1:15">
      <c r="A57" s="6">
        <v>53</v>
      </c>
      <c r="B57" s="23" t="s">
        <v>75</v>
      </c>
      <c r="C57" s="27" t="s">
        <v>86</v>
      </c>
      <c r="D57" s="28">
        <v>50000</v>
      </c>
      <c r="E57" s="9" t="s">
        <v>84</v>
      </c>
      <c r="F57" s="9" t="s">
        <v>85</v>
      </c>
      <c r="G57" s="14" t="s">
        <v>18</v>
      </c>
      <c r="H57" s="9">
        <v>45383</v>
      </c>
      <c r="I57" s="9">
        <v>45473</v>
      </c>
      <c r="J57" s="42">
        <f t="shared" si="5"/>
        <v>91</v>
      </c>
      <c r="K57" s="27">
        <v>3.45</v>
      </c>
      <c r="L57" s="35">
        <f t="shared" si="6"/>
        <v>436.04</v>
      </c>
      <c r="M57" s="36">
        <v>72.67</v>
      </c>
      <c r="N57" s="8">
        <f t="shared" si="4"/>
        <v>508.71</v>
      </c>
      <c r="O57" s="43" t="s">
        <v>79</v>
      </c>
    </row>
    <row r="58" ht="27" customHeight="1" spans="1:15">
      <c r="A58" s="6">
        <v>54</v>
      </c>
      <c r="B58" s="23" t="s">
        <v>75</v>
      </c>
      <c r="C58" s="27" t="s">
        <v>87</v>
      </c>
      <c r="D58" s="28">
        <v>50000</v>
      </c>
      <c r="E58" s="9" t="s">
        <v>84</v>
      </c>
      <c r="F58" s="9" t="s">
        <v>88</v>
      </c>
      <c r="G58" s="14" t="s">
        <v>18</v>
      </c>
      <c r="H58" s="9">
        <v>45383</v>
      </c>
      <c r="I58" s="9">
        <v>45473</v>
      </c>
      <c r="J58" s="42">
        <f t="shared" si="5"/>
        <v>91</v>
      </c>
      <c r="K58" s="27">
        <v>3.45</v>
      </c>
      <c r="L58" s="35">
        <f t="shared" si="6"/>
        <v>436.04</v>
      </c>
      <c r="M58" s="36">
        <v>72.67</v>
      </c>
      <c r="N58" s="8">
        <f t="shared" si="4"/>
        <v>508.71</v>
      </c>
      <c r="O58" s="43" t="s">
        <v>79</v>
      </c>
    </row>
    <row r="59" ht="27" customHeight="1" spans="1:15">
      <c r="A59" s="6">
        <v>55</v>
      </c>
      <c r="B59" s="23" t="s">
        <v>75</v>
      </c>
      <c r="C59" s="27" t="s">
        <v>89</v>
      </c>
      <c r="D59" s="28">
        <v>50000</v>
      </c>
      <c r="E59" s="9" t="s">
        <v>90</v>
      </c>
      <c r="F59" s="9" t="s">
        <v>91</v>
      </c>
      <c r="G59" s="14" t="s">
        <v>18</v>
      </c>
      <c r="H59" s="9">
        <v>45383</v>
      </c>
      <c r="I59" s="9">
        <v>45473</v>
      </c>
      <c r="J59" s="42">
        <f t="shared" si="5"/>
        <v>91</v>
      </c>
      <c r="K59" s="27">
        <v>3.45</v>
      </c>
      <c r="L59" s="35">
        <f t="shared" si="6"/>
        <v>436.04</v>
      </c>
      <c r="M59" s="36">
        <v>48.71</v>
      </c>
      <c r="N59" s="8">
        <f t="shared" si="4"/>
        <v>484.75</v>
      </c>
      <c r="O59" s="43" t="s">
        <v>79</v>
      </c>
    </row>
    <row r="60" ht="27" customHeight="1" spans="1:15">
      <c r="A60" s="6">
        <v>56</v>
      </c>
      <c r="B60" s="23" t="s">
        <v>75</v>
      </c>
      <c r="C60" s="27" t="s">
        <v>92</v>
      </c>
      <c r="D60" s="28">
        <v>50000</v>
      </c>
      <c r="E60" s="9" t="s">
        <v>93</v>
      </c>
      <c r="F60" s="9" t="s">
        <v>94</v>
      </c>
      <c r="G60" s="14" t="s">
        <v>18</v>
      </c>
      <c r="H60" s="9">
        <v>45383</v>
      </c>
      <c r="I60" s="9">
        <v>45473</v>
      </c>
      <c r="J60" s="42">
        <f t="shared" si="5"/>
        <v>91</v>
      </c>
      <c r="K60" s="27">
        <v>3.45</v>
      </c>
      <c r="L60" s="35">
        <f t="shared" si="6"/>
        <v>436.04</v>
      </c>
      <c r="M60" s="36">
        <v>60.7</v>
      </c>
      <c r="N60" s="8">
        <f t="shared" si="4"/>
        <v>496.74</v>
      </c>
      <c r="O60" s="43" t="s">
        <v>79</v>
      </c>
    </row>
    <row r="61" ht="27" customHeight="1" spans="1:15">
      <c r="A61" s="6">
        <v>57</v>
      </c>
      <c r="B61" s="23" t="s">
        <v>75</v>
      </c>
      <c r="C61" s="27" t="s">
        <v>95</v>
      </c>
      <c r="D61" s="28">
        <v>50000</v>
      </c>
      <c r="E61" s="9" t="s">
        <v>96</v>
      </c>
      <c r="F61" s="9" t="s">
        <v>97</v>
      </c>
      <c r="G61" s="14" t="s">
        <v>18</v>
      </c>
      <c r="H61" s="9">
        <v>45383</v>
      </c>
      <c r="I61" s="9">
        <v>45473</v>
      </c>
      <c r="J61" s="42">
        <f t="shared" si="5"/>
        <v>91</v>
      </c>
      <c r="K61" s="27">
        <v>3.45</v>
      </c>
      <c r="L61" s="35">
        <f t="shared" si="6"/>
        <v>436.04</v>
      </c>
      <c r="M61" s="36"/>
      <c r="N61" s="8">
        <f t="shared" si="4"/>
        <v>436.04</v>
      </c>
      <c r="O61" s="43" t="s">
        <v>79</v>
      </c>
    </row>
    <row r="62" ht="27" customHeight="1" spans="1:15">
      <c r="A62" s="6">
        <v>58</v>
      </c>
      <c r="B62" s="23" t="s">
        <v>75</v>
      </c>
      <c r="C62" s="27" t="s">
        <v>98</v>
      </c>
      <c r="D62" s="28">
        <v>50000</v>
      </c>
      <c r="E62" s="9" t="s">
        <v>84</v>
      </c>
      <c r="F62" s="9" t="s">
        <v>85</v>
      </c>
      <c r="G62" s="14" t="s">
        <v>18</v>
      </c>
      <c r="H62" s="9">
        <v>45383</v>
      </c>
      <c r="I62" s="9">
        <v>45473</v>
      </c>
      <c r="J62" s="42">
        <f t="shared" si="5"/>
        <v>91</v>
      </c>
      <c r="K62" s="27">
        <v>3.45</v>
      </c>
      <c r="L62" s="35">
        <f t="shared" si="6"/>
        <v>436.04</v>
      </c>
      <c r="M62" s="36">
        <v>72.67</v>
      </c>
      <c r="N62" s="8">
        <f t="shared" si="4"/>
        <v>508.71</v>
      </c>
      <c r="O62" s="43" t="s">
        <v>79</v>
      </c>
    </row>
    <row r="63" ht="27" customHeight="1" spans="1:15">
      <c r="A63" s="6">
        <v>59</v>
      </c>
      <c r="B63" s="23" t="s">
        <v>75</v>
      </c>
      <c r="C63" s="27" t="s">
        <v>99</v>
      </c>
      <c r="D63" s="28">
        <v>50000</v>
      </c>
      <c r="E63" s="9" t="s">
        <v>90</v>
      </c>
      <c r="F63" s="9" t="s">
        <v>91</v>
      </c>
      <c r="G63" s="14" t="s">
        <v>18</v>
      </c>
      <c r="H63" s="9">
        <v>45383</v>
      </c>
      <c r="I63" s="9">
        <v>45473</v>
      </c>
      <c r="J63" s="42">
        <f t="shared" si="5"/>
        <v>91</v>
      </c>
      <c r="K63" s="27">
        <v>3.45</v>
      </c>
      <c r="L63" s="35">
        <f t="shared" si="6"/>
        <v>436.04</v>
      </c>
      <c r="M63" s="36">
        <v>48.71</v>
      </c>
      <c r="N63" s="8">
        <f t="shared" si="4"/>
        <v>484.75</v>
      </c>
      <c r="O63" s="43" t="s">
        <v>79</v>
      </c>
    </row>
    <row r="64" ht="27" customHeight="1" spans="1:15">
      <c r="A64" s="15">
        <v>60</v>
      </c>
      <c r="B64" s="29" t="s">
        <v>75</v>
      </c>
      <c r="C64" s="32" t="s">
        <v>100</v>
      </c>
      <c r="D64" s="33">
        <v>50000</v>
      </c>
      <c r="E64" s="19" t="s">
        <v>101</v>
      </c>
      <c r="F64" s="19">
        <v>45758</v>
      </c>
      <c r="G64" s="20" t="s">
        <v>18</v>
      </c>
      <c r="H64" s="19" t="s">
        <v>101</v>
      </c>
      <c r="I64" s="19">
        <v>45473</v>
      </c>
      <c r="J64" s="44">
        <f t="shared" si="5"/>
        <v>81</v>
      </c>
      <c r="K64" s="32">
        <v>3.45</v>
      </c>
      <c r="L64" s="40">
        <f t="shared" si="6"/>
        <v>388.13</v>
      </c>
      <c r="M64" s="41"/>
      <c r="N64" s="41">
        <f t="shared" si="4"/>
        <v>388.13</v>
      </c>
      <c r="O64" s="32" t="s">
        <v>79</v>
      </c>
    </row>
    <row r="65" ht="27" customHeight="1" spans="1:15">
      <c r="A65" s="15"/>
      <c r="B65" s="29"/>
      <c r="C65" s="32"/>
      <c r="D65" s="33"/>
      <c r="E65" s="19"/>
      <c r="F65" s="19"/>
      <c r="G65" s="20"/>
      <c r="H65" s="19"/>
      <c r="I65" s="19"/>
      <c r="J65" s="44"/>
      <c r="K65" s="32"/>
      <c r="L65" s="40">
        <f>SUM(L54:L64)</f>
        <v>4581.7</v>
      </c>
      <c r="M65" s="41">
        <f>SUM(M54:M64)</f>
        <v>448.8</v>
      </c>
      <c r="N65" s="41">
        <f t="shared" si="4"/>
        <v>5030.5</v>
      </c>
      <c r="O65" s="32"/>
    </row>
    <row r="66" ht="27" customHeight="1" spans="1:15">
      <c r="A66" s="6">
        <v>61</v>
      </c>
      <c r="B66" s="45" t="s">
        <v>75</v>
      </c>
      <c r="C66" s="46" t="s">
        <v>102</v>
      </c>
      <c r="D66" s="47" t="s">
        <v>70</v>
      </c>
      <c r="E66" s="48" t="s">
        <v>103</v>
      </c>
      <c r="F66" s="48" t="s">
        <v>104</v>
      </c>
      <c r="G66" s="14" t="s">
        <v>18</v>
      </c>
      <c r="H66" s="48" t="s">
        <v>105</v>
      </c>
      <c r="I66" s="48" t="s">
        <v>106</v>
      </c>
      <c r="J66" s="26">
        <v>91</v>
      </c>
      <c r="K66" s="26">
        <v>3.45</v>
      </c>
      <c r="L66" s="35">
        <f>ROUND(D66*J66*K66/36000,2)</f>
        <v>261.63</v>
      </c>
      <c r="M66" s="36">
        <v>38.82</v>
      </c>
      <c r="N66" s="8">
        <f t="shared" si="4"/>
        <v>300.45</v>
      </c>
      <c r="O66" s="58" t="s">
        <v>107</v>
      </c>
    </row>
    <row r="67" ht="27" customHeight="1" spans="1:15">
      <c r="A67" s="6">
        <v>62</v>
      </c>
      <c r="B67" s="45" t="s">
        <v>75</v>
      </c>
      <c r="C67" s="46" t="s">
        <v>108</v>
      </c>
      <c r="D67" s="47" t="s">
        <v>62</v>
      </c>
      <c r="E67" s="48" t="s">
        <v>109</v>
      </c>
      <c r="F67" s="48" t="s">
        <v>85</v>
      </c>
      <c r="G67" s="14" t="s">
        <v>18</v>
      </c>
      <c r="H67" s="48" t="s">
        <v>105</v>
      </c>
      <c r="I67" s="48" t="s">
        <v>106</v>
      </c>
      <c r="J67" s="14">
        <v>91</v>
      </c>
      <c r="K67" s="14">
        <v>3.45</v>
      </c>
      <c r="L67" s="35">
        <f t="shared" ref="L67:L84" si="7">ROUND(D67*J67*K67/36000,2)</f>
        <v>436.04</v>
      </c>
      <c r="M67" s="36">
        <v>72.67</v>
      </c>
      <c r="N67" s="8">
        <f t="shared" si="4"/>
        <v>508.71</v>
      </c>
      <c r="O67" s="59" t="s">
        <v>107</v>
      </c>
    </row>
    <row r="68" ht="27" customHeight="1" spans="1:15">
      <c r="A68" s="6">
        <v>63</v>
      </c>
      <c r="B68" s="45" t="s">
        <v>75</v>
      </c>
      <c r="C68" s="46" t="s">
        <v>110</v>
      </c>
      <c r="D68" s="47" t="s">
        <v>62</v>
      </c>
      <c r="E68" s="48" t="s">
        <v>109</v>
      </c>
      <c r="F68" s="48" t="s">
        <v>85</v>
      </c>
      <c r="G68" s="14" t="s">
        <v>18</v>
      </c>
      <c r="H68" s="48" t="s">
        <v>105</v>
      </c>
      <c r="I68" s="48" t="s">
        <v>106</v>
      </c>
      <c r="J68" s="14">
        <v>91</v>
      </c>
      <c r="K68" s="14">
        <v>3.45</v>
      </c>
      <c r="L68" s="35">
        <f t="shared" si="7"/>
        <v>436.04</v>
      </c>
      <c r="M68" s="36">
        <v>72.67</v>
      </c>
      <c r="N68" s="8">
        <f t="shared" ref="N68:N99" si="8">L68+M68</f>
        <v>508.71</v>
      </c>
      <c r="O68" s="59" t="s">
        <v>107</v>
      </c>
    </row>
    <row r="69" ht="27" customHeight="1" spans="1:15">
      <c r="A69" s="6">
        <v>64</v>
      </c>
      <c r="B69" s="45" t="s">
        <v>75</v>
      </c>
      <c r="C69" s="46" t="s">
        <v>111</v>
      </c>
      <c r="D69" s="47" t="s">
        <v>70</v>
      </c>
      <c r="E69" s="48" t="s">
        <v>112</v>
      </c>
      <c r="F69" s="48" t="s">
        <v>113</v>
      </c>
      <c r="G69" s="14" t="s">
        <v>18</v>
      </c>
      <c r="H69" s="48" t="s">
        <v>105</v>
      </c>
      <c r="I69" s="48" t="s">
        <v>106</v>
      </c>
      <c r="J69" s="14">
        <v>91</v>
      </c>
      <c r="K69" s="14">
        <v>3.45</v>
      </c>
      <c r="L69" s="35">
        <f t="shared" si="7"/>
        <v>261.63</v>
      </c>
      <c r="M69" s="36">
        <v>42.17</v>
      </c>
      <c r="N69" s="8">
        <f t="shared" si="8"/>
        <v>303.8</v>
      </c>
      <c r="O69" s="59" t="s">
        <v>107</v>
      </c>
    </row>
    <row r="70" ht="27" customHeight="1" spans="1:15">
      <c r="A70" s="6">
        <v>65</v>
      </c>
      <c r="B70" s="45" t="s">
        <v>75</v>
      </c>
      <c r="C70" s="46" t="s">
        <v>114</v>
      </c>
      <c r="D70" s="47" t="s">
        <v>70</v>
      </c>
      <c r="E70" s="48" t="s">
        <v>112</v>
      </c>
      <c r="F70" s="48" t="s">
        <v>113</v>
      </c>
      <c r="G70" s="14" t="s">
        <v>18</v>
      </c>
      <c r="H70" s="48" t="s">
        <v>105</v>
      </c>
      <c r="I70" s="48" t="s">
        <v>106</v>
      </c>
      <c r="J70" s="14">
        <v>91</v>
      </c>
      <c r="K70" s="14">
        <v>3.45</v>
      </c>
      <c r="L70" s="35">
        <f t="shared" si="7"/>
        <v>261.63</v>
      </c>
      <c r="M70" s="36">
        <v>42.17</v>
      </c>
      <c r="N70" s="8">
        <f t="shared" si="8"/>
        <v>303.8</v>
      </c>
      <c r="O70" s="59" t="s">
        <v>107</v>
      </c>
    </row>
    <row r="71" ht="27" customHeight="1" spans="1:15">
      <c r="A71" s="6">
        <v>66</v>
      </c>
      <c r="B71" s="45" t="s">
        <v>75</v>
      </c>
      <c r="C71" s="46" t="s">
        <v>115</v>
      </c>
      <c r="D71" s="47" t="s">
        <v>70</v>
      </c>
      <c r="E71" s="48" t="s">
        <v>112</v>
      </c>
      <c r="F71" s="48" t="s">
        <v>113</v>
      </c>
      <c r="G71" s="14" t="s">
        <v>18</v>
      </c>
      <c r="H71" s="48" t="s">
        <v>105</v>
      </c>
      <c r="I71" s="48" t="s">
        <v>106</v>
      </c>
      <c r="J71" s="14">
        <v>91</v>
      </c>
      <c r="K71" s="14">
        <v>3.45</v>
      </c>
      <c r="L71" s="35">
        <f t="shared" si="7"/>
        <v>261.63</v>
      </c>
      <c r="M71" s="36">
        <v>42.17</v>
      </c>
      <c r="N71" s="8">
        <f t="shared" si="8"/>
        <v>303.8</v>
      </c>
      <c r="O71" s="59" t="s">
        <v>107</v>
      </c>
    </row>
    <row r="72" ht="27" customHeight="1" spans="1:15">
      <c r="A72" s="6">
        <v>67</v>
      </c>
      <c r="B72" s="45" t="s">
        <v>75</v>
      </c>
      <c r="C72" s="46" t="s">
        <v>116</v>
      </c>
      <c r="D72" s="47" t="s">
        <v>53</v>
      </c>
      <c r="E72" s="48" t="s">
        <v>117</v>
      </c>
      <c r="F72" s="48" t="s">
        <v>118</v>
      </c>
      <c r="G72" s="14" t="s">
        <v>18</v>
      </c>
      <c r="H72" s="48" t="s">
        <v>105</v>
      </c>
      <c r="I72" s="48" t="s">
        <v>106</v>
      </c>
      <c r="J72" s="14">
        <v>91</v>
      </c>
      <c r="K72" s="14">
        <v>3.45</v>
      </c>
      <c r="L72" s="35">
        <f t="shared" si="7"/>
        <v>348.83</v>
      </c>
      <c r="M72" s="36">
        <v>58.14</v>
      </c>
      <c r="N72" s="8">
        <f t="shared" si="8"/>
        <v>406.97</v>
      </c>
      <c r="O72" s="59" t="s">
        <v>107</v>
      </c>
    </row>
    <row r="73" ht="27" customHeight="1" spans="1:15">
      <c r="A73" s="6">
        <v>68</v>
      </c>
      <c r="B73" s="45" t="s">
        <v>75</v>
      </c>
      <c r="C73" s="46" t="s">
        <v>119</v>
      </c>
      <c r="D73" s="47" t="s">
        <v>62</v>
      </c>
      <c r="E73" s="48" t="s">
        <v>120</v>
      </c>
      <c r="F73" s="48" t="s">
        <v>121</v>
      </c>
      <c r="G73" s="14" t="s">
        <v>18</v>
      </c>
      <c r="H73" s="48" t="s">
        <v>105</v>
      </c>
      <c r="I73" s="48" t="s">
        <v>106</v>
      </c>
      <c r="J73" s="14">
        <v>91</v>
      </c>
      <c r="K73" s="14">
        <v>3.45</v>
      </c>
      <c r="L73" s="35">
        <f t="shared" si="7"/>
        <v>436.04</v>
      </c>
      <c r="M73" s="36">
        <v>72.67</v>
      </c>
      <c r="N73" s="8">
        <f t="shared" si="8"/>
        <v>508.71</v>
      </c>
      <c r="O73" s="59" t="s">
        <v>107</v>
      </c>
    </row>
    <row r="74" ht="27" customHeight="1" spans="1:15">
      <c r="A74" s="6">
        <v>69</v>
      </c>
      <c r="B74" s="45" t="s">
        <v>75</v>
      </c>
      <c r="C74" s="46" t="s">
        <v>122</v>
      </c>
      <c r="D74" s="47" t="s">
        <v>62</v>
      </c>
      <c r="E74" s="48" t="s">
        <v>120</v>
      </c>
      <c r="F74" s="48" t="s">
        <v>121</v>
      </c>
      <c r="G74" s="14" t="s">
        <v>18</v>
      </c>
      <c r="H74" s="48" t="s">
        <v>105</v>
      </c>
      <c r="I74" s="48" t="s">
        <v>106</v>
      </c>
      <c r="J74" s="14">
        <v>91</v>
      </c>
      <c r="K74" s="14">
        <v>3.45</v>
      </c>
      <c r="L74" s="35">
        <f t="shared" si="7"/>
        <v>436.04</v>
      </c>
      <c r="M74" s="36">
        <v>72.67</v>
      </c>
      <c r="N74" s="8">
        <f t="shared" si="8"/>
        <v>508.71</v>
      </c>
      <c r="O74" s="59" t="s">
        <v>107</v>
      </c>
    </row>
    <row r="75" ht="27" customHeight="1" spans="1:15">
      <c r="A75" s="6">
        <v>70</v>
      </c>
      <c r="B75" s="45" t="s">
        <v>75</v>
      </c>
      <c r="C75" s="46" t="s">
        <v>123</v>
      </c>
      <c r="D75" s="47" t="s">
        <v>62</v>
      </c>
      <c r="E75" s="48" t="s">
        <v>109</v>
      </c>
      <c r="F75" s="48" t="s">
        <v>85</v>
      </c>
      <c r="G75" s="14" t="s">
        <v>18</v>
      </c>
      <c r="H75" s="48" t="s">
        <v>105</v>
      </c>
      <c r="I75" s="48" t="s">
        <v>106</v>
      </c>
      <c r="J75" s="14">
        <v>91</v>
      </c>
      <c r="K75" s="14">
        <v>3.45</v>
      </c>
      <c r="L75" s="35">
        <f t="shared" si="7"/>
        <v>436.04</v>
      </c>
      <c r="M75" s="36">
        <v>72.67</v>
      </c>
      <c r="N75" s="8">
        <f t="shared" si="8"/>
        <v>508.71</v>
      </c>
      <c r="O75" s="59" t="s">
        <v>107</v>
      </c>
    </row>
    <row r="76" ht="27" customHeight="1" spans="1:15">
      <c r="A76" s="6">
        <v>71</v>
      </c>
      <c r="B76" s="45" t="s">
        <v>75</v>
      </c>
      <c r="C76" s="46" t="s">
        <v>124</v>
      </c>
      <c r="D76" s="47" t="s">
        <v>62</v>
      </c>
      <c r="E76" s="48" t="s">
        <v>125</v>
      </c>
      <c r="F76" s="48" t="s">
        <v>126</v>
      </c>
      <c r="G76" s="14" t="s">
        <v>18</v>
      </c>
      <c r="H76" s="48" t="s">
        <v>105</v>
      </c>
      <c r="I76" s="48" t="s">
        <v>106</v>
      </c>
      <c r="J76" s="14">
        <v>91</v>
      </c>
      <c r="K76" s="14">
        <v>3.45</v>
      </c>
      <c r="L76" s="35">
        <f t="shared" si="7"/>
        <v>436.04</v>
      </c>
      <c r="M76" s="36"/>
      <c r="N76" s="8">
        <f t="shared" si="8"/>
        <v>436.04</v>
      </c>
      <c r="O76" s="59" t="s">
        <v>107</v>
      </c>
    </row>
    <row r="77" ht="27" customHeight="1" spans="1:15">
      <c r="A77" s="6">
        <v>72</v>
      </c>
      <c r="B77" s="45" t="s">
        <v>75</v>
      </c>
      <c r="C77" s="46" t="s">
        <v>127</v>
      </c>
      <c r="D77" s="47" t="s">
        <v>62</v>
      </c>
      <c r="E77" s="48" t="s">
        <v>128</v>
      </c>
      <c r="F77" s="48" t="s">
        <v>129</v>
      </c>
      <c r="G77" s="14" t="s">
        <v>18</v>
      </c>
      <c r="H77" s="48" t="s">
        <v>105</v>
      </c>
      <c r="I77" s="48" t="s">
        <v>106</v>
      </c>
      <c r="J77" s="14">
        <v>91</v>
      </c>
      <c r="K77" s="14">
        <v>3.45</v>
      </c>
      <c r="L77" s="35">
        <f t="shared" si="7"/>
        <v>436.04</v>
      </c>
      <c r="M77" s="36"/>
      <c r="N77" s="8">
        <f t="shared" si="8"/>
        <v>436.04</v>
      </c>
      <c r="O77" s="59" t="s">
        <v>107</v>
      </c>
    </row>
    <row r="78" ht="27" customHeight="1" spans="1:15">
      <c r="A78" s="6">
        <v>73</v>
      </c>
      <c r="B78" s="45" t="s">
        <v>75</v>
      </c>
      <c r="C78" s="46" t="s">
        <v>130</v>
      </c>
      <c r="D78" s="47" t="s">
        <v>62</v>
      </c>
      <c r="E78" s="48" t="s">
        <v>131</v>
      </c>
      <c r="F78" s="48" t="s">
        <v>132</v>
      </c>
      <c r="G78" s="14" t="s">
        <v>18</v>
      </c>
      <c r="H78" s="48" t="s">
        <v>105</v>
      </c>
      <c r="I78" s="48" t="s">
        <v>106</v>
      </c>
      <c r="J78" s="14">
        <v>91</v>
      </c>
      <c r="K78" s="14">
        <v>3.45</v>
      </c>
      <c r="L78" s="35">
        <f t="shared" si="7"/>
        <v>436.04</v>
      </c>
      <c r="M78" s="36"/>
      <c r="N78" s="8">
        <f t="shared" si="8"/>
        <v>436.04</v>
      </c>
      <c r="O78" s="59" t="s">
        <v>107</v>
      </c>
    </row>
    <row r="79" ht="27" customHeight="1" spans="1:15">
      <c r="A79" s="6">
        <v>74</v>
      </c>
      <c r="B79" s="45" t="s">
        <v>75</v>
      </c>
      <c r="C79" s="46" t="s">
        <v>133</v>
      </c>
      <c r="D79" s="47" t="s">
        <v>62</v>
      </c>
      <c r="E79" s="48" t="s">
        <v>134</v>
      </c>
      <c r="F79" s="48" t="s">
        <v>135</v>
      </c>
      <c r="G79" s="14" t="s">
        <v>18</v>
      </c>
      <c r="H79" s="48" t="s">
        <v>105</v>
      </c>
      <c r="I79" s="48" t="s">
        <v>106</v>
      </c>
      <c r="J79" s="14">
        <v>91</v>
      </c>
      <c r="K79" s="14">
        <v>3.45</v>
      </c>
      <c r="L79" s="35">
        <f t="shared" si="7"/>
        <v>436.04</v>
      </c>
      <c r="M79" s="36">
        <v>58.3</v>
      </c>
      <c r="N79" s="8">
        <f t="shared" si="8"/>
        <v>494.34</v>
      </c>
      <c r="O79" s="59" t="s">
        <v>107</v>
      </c>
    </row>
    <row r="80" ht="27" customHeight="1" spans="1:15">
      <c r="A80" s="6">
        <v>75</v>
      </c>
      <c r="B80" s="45" t="s">
        <v>75</v>
      </c>
      <c r="C80" s="46" t="s">
        <v>136</v>
      </c>
      <c r="D80" s="47" t="s">
        <v>62</v>
      </c>
      <c r="E80" s="48" t="s">
        <v>134</v>
      </c>
      <c r="F80" s="48" t="s">
        <v>135</v>
      </c>
      <c r="G80" s="14" t="s">
        <v>18</v>
      </c>
      <c r="H80" s="48" t="s">
        <v>105</v>
      </c>
      <c r="I80" s="48" t="s">
        <v>106</v>
      </c>
      <c r="J80" s="14">
        <v>91</v>
      </c>
      <c r="K80" s="14">
        <v>3.45</v>
      </c>
      <c r="L80" s="35">
        <f t="shared" si="7"/>
        <v>436.04</v>
      </c>
      <c r="M80" s="36">
        <v>58.3</v>
      </c>
      <c r="N80" s="8">
        <f t="shared" si="8"/>
        <v>494.34</v>
      </c>
      <c r="O80" s="59" t="s">
        <v>107</v>
      </c>
    </row>
    <row r="81" ht="27" customHeight="1" spans="1:15">
      <c r="A81" s="6">
        <v>76</v>
      </c>
      <c r="B81" s="45" t="s">
        <v>75</v>
      </c>
      <c r="C81" s="46" t="s">
        <v>137</v>
      </c>
      <c r="D81" s="47" t="s">
        <v>62</v>
      </c>
      <c r="E81" s="48" t="s">
        <v>138</v>
      </c>
      <c r="F81" s="48" t="s">
        <v>139</v>
      </c>
      <c r="G81" s="14" t="s">
        <v>18</v>
      </c>
      <c r="H81" s="48" t="s">
        <v>105</v>
      </c>
      <c r="I81" s="48" t="s">
        <v>106</v>
      </c>
      <c r="J81" s="14">
        <v>91</v>
      </c>
      <c r="K81" s="14">
        <v>3.45</v>
      </c>
      <c r="L81" s="35">
        <f t="shared" si="7"/>
        <v>436.04</v>
      </c>
      <c r="M81" s="36">
        <v>65.49</v>
      </c>
      <c r="N81" s="8">
        <f t="shared" si="8"/>
        <v>501.53</v>
      </c>
      <c r="O81" s="59" t="s">
        <v>107</v>
      </c>
    </row>
    <row r="82" ht="27" customHeight="1" spans="1:15">
      <c r="A82" s="6">
        <v>77</v>
      </c>
      <c r="B82" s="45" t="s">
        <v>75</v>
      </c>
      <c r="C82" s="46" t="s">
        <v>140</v>
      </c>
      <c r="D82" s="47" t="s">
        <v>62</v>
      </c>
      <c r="E82" s="48" t="s">
        <v>103</v>
      </c>
      <c r="F82" s="48" t="s">
        <v>104</v>
      </c>
      <c r="G82" s="14" t="s">
        <v>18</v>
      </c>
      <c r="H82" s="48" t="s">
        <v>105</v>
      </c>
      <c r="I82" s="48" t="s">
        <v>106</v>
      </c>
      <c r="J82" s="14">
        <v>91</v>
      </c>
      <c r="K82" s="14">
        <v>3.45</v>
      </c>
      <c r="L82" s="35">
        <f t="shared" si="7"/>
        <v>436.04</v>
      </c>
      <c r="M82" s="36">
        <v>64.69</v>
      </c>
      <c r="N82" s="8">
        <f t="shared" si="8"/>
        <v>500.73</v>
      </c>
      <c r="O82" s="59" t="s">
        <v>107</v>
      </c>
    </row>
    <row r="83" ht="27" customHeight="1" spans="1:15">
      <c r="A83" s="15">
        <v>78</v>
      </c>
      <c r="B83" s="49" t="s">
        <v>75</v>
      </c>
      <c r="C83" s="50" t="s">
        <v>141</v>
      </c>
      <c r="D83" s="51" t="s">
        <v>62</v>
      </c>
      <c r="E83" s="52" t="s">
        <v>103</v>
      </c>
      <c r="F83" s="52" t="s">
        <v>104</v>
      </c>
      <c r="G83" s="20" t="s">
        <v>18</v>
      </c>
      <c r="H83" s="52" t="s">
        <v>105</v>
      </c>
      <c r="I83" s="52" t="s">
        <v>106</v>
      </c>
      <c r="J83" s="20">
        <v>91</v>
      </c>
      <c r="K83" s="20">
        <v>3.45</v>
      </c>
      <c r="L83" s="40">
        <f t="shared" si="7"/>
        <v>436.04</v>
      </c>
      <c r="M83" s="41">
        <v>88.86</v>
      </c>
      <c r="N83" s="41">
        <f t="shared" si="8"/>
        <v>524.9</v>
      </c>
      <c r="O83" s="60" t="s">
        <v>107</v>
      </c>
    </row>
    <row r="84" ht="27" customHeight="1" spans="1:15">
      <c r="A84" s="15"/>
      <c r="B84" s="49"/>
      <c r="C84" s="50"/>
      <c r="D84" s="51"/>
      <c r="E84" s="52"/>
      <c r="F84" s="52"/>
      <c r="G84" s="20"/>
      <c r="H84" s="52"/>
      <c r="I84" s="52"/>
      <c r="J84" s="20"/>
      <c r="K84" s="20"/>
      <c r="L84" s="40">
        <f>SUM(L66:L83)</f>
        <v>7063.87</v>
      </c>
      <c r="M84" s="41">
        <f>SUM(M66:M83)</f>
        <v>922.46</v>
      </c>
      <c r="N84" s="41">
        <f t="shared" si="8"/>
        <v>7986.33</v>
      </c>
      <c r="O84" s="60"/>
    </row>
    <row r="85" ht="27" customHeight="1" spans="1:15">
      <c r="A85" s="6">
        <v>79</v>
      </c>
      <c r="B85" s="45" t="s">
        <v>142</v>
      </c>
      <c r="C85" s="46" t="s">
        <v>143</v>
      </c>
      <c r="D85" s="47">
        <v>50000</v>
      </c>
      <c r="E85" s="48">
        <v>45166</v>
      </c>
      <c r="F85" s="48">
        <v>45532</v>
      </c>
      <c r="G85" s="14" t="s">
        <v>144</v>
      </c>
      <c r="H85" s="48">
        <v>45383</v>
      </c>
      <c r="I85" s="48">
        <v>45473</v>
      </c>
      <c r="J85" s="14">
        <v>91</v>
      </c>
      <c r="K85" s="14">
        <v>3.45</v>
      </c>
      <c r="L85" s="35">
        <f>ROUND(D85*J85*K85/36000,2)</f>
        <v>436.04</v>
      </c>
      <c r="M85" s="36"/>
      <c r="N85" s="8">
        <f t="shared" si="8"/>
        <v>436.04</v>
      </c>
      <c r="O85" s="59" t="s">
        <v>145</v>
      </c>
    </row>
    <row r="86" ht="27" customHeight="1" spans="1:15">
      <c r="A86" s="6">
        <v>80</v>
      </c>
      <c r="B86" s="45" t="s">
        <v>142</v>
      </c>
      <c r="C86" s="46" t="s">
        <v>146</v>
      </c>
      <c r="D86" s="47">
        <v>50000</v>
      </c>
      <c r="E86" s="48">
        <v>45219</v>
      </c>
      <c r="F86" s="48">
        <v>45585</v>
      </c>
      <c r="G86" s="26" t="s">
        <v>144</v>
      </c>
      <c r="H86" s="48">
        <v>45383</v>
      </c>
      <c r="I86" s="48">
        <v>45473</v>
      </c>
      <c r="J86" s="26">
        <v>91</v>
      </c>
      <c r="K86" s="26">
        <v>3.45</v>
      </c>
      <c r="L86" s="35">
        <f t="shared" ref="L86:L95" si="9">ROUND(D86*J86*K86/36000,2)</f>
        <v>436.04</v>
      </c>
      <c r="M86" s="36"/>
      <c r="N86" s="8">
        <f t="shared" si="8"/>
        <v>436.04</v>
      </c>
      <c r="O86" s="58" t="s">
        <v>145</v>
      </c>
    </row>
    <row r="87" ht="27" customHeight="1" spans="1:15">
      <c r="A87" s="6">
        <v>81</v>
      </c>
      <c r="B87" s="45" t="s">
        <v>142</v>
      </c>
      <c r="C87" s="45" t="s">
        <v>147</v>
      </c>
      <c r="D87" s="47">
        <v>30000</v>
      </c>
      <c r="E87" s="48">
        <v>45238</v>
      </c>
      <c r="F87" s="48">
        <v>45604</v>
      </c>
      <c r="G87" s="14" t="s">
        <v>144</v>
      </c>
      <c r="H87" s="48">
        <v>45383</v>
      </c>
      <c r="I87" s="48">
        <v>45473</v>
      </c>
      <c r="J87" s="14">
        <v>91</v>
      </c>
      <c r="K87" s="14">
        <v>3.45</v>
      </c>
      <c r="L87" s="35">
        <f t="shared" si="9"/>
        <v>261.63</v>
      </c>
      <c r="M87" s="36"/>
      <c r="N87" s="8">
        <f t="shared" si="8"/>
        <v>261.63</v>
      </c>
      <c r="O87" s="6" t="s">
        <v>145</v>
      </c>
    </row>
    <row r="88" ht="27" customHeight="1" spans="1:15">
      <c r="A88" s="6">
        <v>82</v>
      </c>
      <c r="B88" s="45" t="s">
        <v>142</v>
      </c>
      <c r="C88" s="45" t="s">
        <v>148</v>
      </c>
      <c r="D88" s="47">
        <v>50000</v>
      </c>
      <c r="E88" s="48">
        <v>45259</v>
      </c>
      <c r="F88" s="48">
        <v>45625</v>
      </c>
      <c r="G88" s="14" t="s">
        <v>144</v>
      </c>
      <c r="H88" s="48">
        <v>45383</v>
      </c>
      <c r="I88" s="48">
        <v>45473</v>
      </c>
      <c r="J88" s="14">
        <v>91</v>
      </c>
      <c r="K88" s="14">
        <v>3.45</v>
      </c>
      <c r="L88" s="35">
        <f t="shared" si="9"/>
        <v>436.04</v>
      </c>
      <c r="M88" s="36"/>
      <c r="N88" s="8">
        <f t="shared" si="8"/>
        <v>436.04</v>
      </c>
      <c r="O88" s="6" t="s">
        <v>145</v>
      </c>
    </row>
    <row r="89" ht="27" customHeight="1" spans="1:15">
      <c r="A89" s="6">
        <v>83</v>
      </c>
      <c r="B89" s="45" t="s">
        <v>142</v>
      </c>
      <c r="C89" s="45" t="s">
        <v>149</v>
      </c>
      <c r="D89" s="47">
        <v>50000</v>
      </c>
      <c r="E89" s="48">
        <v>45265</v>
      </c>
      <c r="F89" s="48">
        <v>45631</v>
      </c>
      <c r="G89" s="14" t="s">
        <v>144</v>
      </c>
      <c r="H89" s="48">
        <v>45383</v>
      </c>
      <c r="I89" s="48">
        <v>45473</v>
      </c>
      <c r="J89" s="14">
        <v>91</v>
      </c>
      <c r="K89" s="14">
        <v>3.45</v>
      </c>
      <c r="L89" s="35">
        <f t="shared" si="9"/>
        <v>436.04</v>
      </c>
      <c r="M89" s="36"/>
      <c r="N89" s="8">
        <f t="shared" si="8"/>
        <v>436.04</v>
      </c>
      <c r="O89" s="6" t="s">
        <v>145</v>
      </c>
    </row>
    <row r="90" ht="27" customHeight="1" spans="1:15">
      <c r="A90" s="6">
        <v>84</v>
      </c>
      <c r="B90" s="45" t="s">
        <v>142</v>
      </c>
      <c r="C90" s="45" t="s">
        <v>150</v>
      </c>
      <c r="D90" s="47">
        <v>50000</v>
      </c>
      <c r="E90" s="48">
        <v>45329</v>
      </c>
      <c r="F90" s="48">
        <v>45695</v>
      </c>
      <c r="G90" s="14" t="s">
        <v>144</v>
      </c>
      <c r="H90" s="48">
        <v>45383</v>
      </c>
      <c r="I90" s="48">
        <v>45473</v>
      </c>
      <c r="J90" s="14">
        <v>91</v>
      </c>
      <c r="K90" s="14">
        <v>3.45</v>
      </c>
      <c r="L90" s="35">
        <f t="shared" si="9"/>
        <v>436.04</v>
      </c>
      <c r="M90" s="36">
        <v>43.12</v>
      </c>
      <c r="N90" s="8">
        <f t="shared" si="8"/>
        <v>479.16</v>
      </c>
      <c r="O90" s="6" t="s">
        <v>145</v>
      </c>
    </row>
    <row r="91" ht="27" customHeight="1" spans="1:15">
      <c r="A91" s="6">
        <v>85</v>
      </c>
      <c r="B91" s="45" t="s">
        <v>142</v>
      </c>
      <c r="C91" s="45" t="s">
        <v>151</v>
      </c>
      <c r="D91" s="47">
        <v>50000</v>
      </c>
      <c r="E91" s="48">
        <v>45376</v>
      </c>
      <c r="F91" s="48">
        <v>45741</v>
      </c>
      <c r="G91" s="26" t="s">
        <v>144</v>
      </c>
      <c r="H91" s="48">
        <v>45383</v>
      </c>
      <c r="I91" s="48">
        <v>45473</v>
      </c>
      <c r="J91" s="26">
        <v>91</v>
      </c>
      <c r="K91" s="26">
        <v>3.45</v>
      </c>
      <c r="L91" s="35">
        <f t="shared" si="9"/>
        <v>436.04</v>
      </c>
      <c r="M91" s="36">
        <v>5.59</v>
      </c>
      <c r="N91" s="8">
        <f t="shared" si="8"/>
        <v>441.63</v>
      </c>
      <c r="O91" s="22" t="s">
        <v>145</v>
      </c>
    </row>
    <row r="92" ht="27" customHeight="1" spans="1:15">
      <c r="A92" s="6">
        <v>86</v>
      </c>
      <c r="B92" s="45" t="s">
        <v>142</v>
      </c>
      <c r="C92" s="45" t="s">
        <v>152</v>
      </c>
      <c r="D92" s="47">
        <v>50000</v>
      </c>
      <c r="E92" s="48">
        <v>45391</v>
      </c>
      <c r="F92" s="48">
        <v>45756</v>
      </c>
      <c r="G92" s="26" t="s">
        <v>144</v>
      </c>
      <c r="H92" s="48">
        <v>45391</v>
      </c>
      <c r="I92" s="48">
        <v>45473</v>
      </c>
      <c r="J92" s="26">
        <v>83</v>
      </c>
      <c r="K92" s="26">
        <v>3.45</v>
      </c>
      <c r="L92" s="35">
        <f t="shared" si="9"/>
        <v>397.71</v>
      </c>
      <c r="M92" s="36"/>
      <c r="N92" s="8">
        <f t="shared" si="8"/>
        <v>397.71</v>
      </c>
      <c r="O92" s="22" t="s">
        <v>145</v>
      </c>
    </row>
    <row r="93" ht="27" customHeight="1" spans="1:15">
      <c r="A93" s="6">
        <v>87</v>
      </c>
      <c r="B93" s="45" t="s">
        <v>142</v>
      </c>
      <c r="C93" s="45" t="s">
        <v>153</v>
      </c>
      <c r="D93" s="47">
        <v>50000</v>
      </c>
      <c r="E93" s="48">
        <v>45399</v>
      </c>
      <c r="F93" s="48">
        <v>45764</v>
      </c>
      <c r="G93" s="26" t="s">
        <v>144</v>
      </c>
      <c r="H93" s="48">
        <v>45399</v>
      </c>
      <c r="I93" s="48">
        <v>45473</v>
      </c>
      <c r="J93" s="26">
        <v>75</v>
      </c>
      <c r="K93" s="26">
        <v>3.45</v>
      </c>
      <c r="L93" s="35">
        <f t="shared" si="9"/>
        <v>359.38</v>
      </c>
      <c r="M93" s="36"/>
      <c r="N93" s="8">
        <f t="shared" si="8"/>
        <v>359.38</v>
      </c>
      <c r="O93" s="22" t="s">
        <v>145</v>
      </c>
    </row>
    <row r="94" ht="27" customHeight="1" spans="1:15">
      <c r="A94" s="15">
        <v>88</v>
      </c>
      <c r="B94" s="49" t="s">
        <v>142</v>
      </c>
      <c r="C94" s="49" t="s">
        <v>154</v>
      </c>
      <c r="D94" s="51">
        <v>50000</v>
      </c>
      <c r="E94" s="52">
        <v>45050</v>
      </c>
      <c r="F94" s="52">
        <v>45416</v>
      </c>
      <c r="G94" s="20" t="s">
        <v>144</v>
      </c>
      <c r="H94" s="52">
        <v>45383</v>
      </c>
      <c r="I94" s="52">
        <v>45416</v>
      </c>
      <c r="J94" s="20">
        <v>34</v>
      </c>
      <c r="K94" s="20">
        <v>3.65</v>
      </c>
      <c r="L94" s="40">
        <f t="shared" si="9"/>
        <v>172.36</v>
      </c>
      <c r="M94" s="41"/>
      <c r="N94" s="41">
        <f t="shared" si="8"/>
        <v>172.36</v>
      </c>
      <c r="O94" s="15" t="s">
        <v>145</v>
      </c>
    </row>
    <row r="95" ht="27" customHeight="1" spans="1:15">
      <c r="A95" s="15"/>
      <c r="B95" s="49"/>
      <c r="C95" s="49"/>
      <c r="D95" s="51"/>
      <c r="E95" s="52"/>
      <c r="F95" s="52"/>
      <c r="G95" s="20"/>
      <c r="H95" s="52"/>
      <c r="I95" s="52"/>
      <c r="J95" s="20"/>
      <c r="K95" s="20"/>
      <c r="L95" s="40">
        <f>SUM(L85:L94)</f>
        <v>3807.32</v>
      </c>
      <c r="M95" s="41">
        <f>SUM(M85:M94)</f>
        <v>48.71</v>
      </c>
      <c r="N95" s="41">
        <f t="shared" si="8"/>
        <v>3856.03</v>
      </c>
      <c r="O95" s="15"/>
    </row>
    <row r="96" ht="27" customHeight="1" spans="1:15">
      <c r="A96" s="6">
        <v>89</v>
      </c>
      <c r="B96" s="45" t="s">
        <v>155</v>
      </c>
      <c r="C96" s="45" t="s">
        <v>156</v>
      </c>
      <c r="D96" s="47">
        <v>50000</v>
      </c>
      <c r="E96" s="48">
        <v>45054</v>
      </c>
      <c r="F96" s="48">
        <v>45420</v>
      </c>
      <c r="G96" s="26" t="s">
        <v>18</v>
      </c>
      <c r="H96" s="48">
        <v>45383</v>
      </c>
      <c r="I96" s="48">
        <v>45420</v>
      </c>
      <c r="J96" s="26">
        <v>38</v>
      </c>
      <c r="K96" s="26">
        <v>3.65</v>
      </c>
      <c r="L96" s="35">
        <f>ROUND(D96*J96*K96/36000,2)</f>
        <v>192.64</v>
      </c>
      <c r="M96" s="36"/>
      <c r="N96" s="8">
        <f t="shared" si="8"/>
        <v>192.64</v>
      </c>
      <c r="O96" s="22" t="s">
        <v>157</v>
      </c>
    </row>
    <row r="97" ht="27" customHeight="1" spans="1:15">
      <c r="A97" s="6">
        <v>90</v>
      </c>
      <c r="B97" s="45" t="s">
        <v>155</v>
      </c>
      <c r="C97" s="53" t="s">
        <v>158</v>
      </c>
      <c r="D97" s="47">
        <v>50000</v>
      </c>
      <c r="E97" s="48">
        <v>45054</v>
      </c>
      <c r="F97" s="48">
        <v>45420</v>
      </c>
      <c r="G97" s="26" t="s">
        <v>18</v>
      </c>
      <c r="H97" s="48">
        <v>45383</v>
      </c>
      <c r="I97" s="48">
        <v>45420</v>
      </c>
      <c r="J97" s="26">
        <v>38</v>
      </c>
      <c r="K97" s="26">
        <v>3.65</v>
      </c>
      <c r="L97" s="35">
        <f t="shared" ref="L97:L117" si="10">ROUND(D97*J97*K97/36000,2)</f>
        <v>192.64</v>
      </c>
      <c r="M97" s="36"/>
      <c r="N97" s="8">
        <f t="shared" si="8"/>
        <v>192.64</v>
      </c>
      <c r="O97" s="22" t="s">
        <v>157</v>
      </c>
    </row>
    <row r="98" ht="27" customHeight="1" spans="1:15">
      <c r="A98" s="6">
        <v>91</v>
      </c>
      <c r="B98" s="45" t="s">
        <v>155</v>
      </c>
      <c r="C98" s="53" t="s">
        <v>159</v>
      </c>
      <c r="D98" s="47">
        <v>50000</v>
      </c>
      <c r="E98" s="48">
        <v>45134</v>
      </c>
      <c r="F98" s="48">
        <v>45493</v>
      </c>
      <c r="G98" s="26" t="s">
        <v>18</v>
      </c>
      <c r="H98" s="48">
        <v>45383</v>
      </c>
      <c r="I98" s="48">
        <v>45473</v>
      </c>
      <c r="J98" s="26">
        <v>91</v>
      </c>
      <c r="K98" s="26">
        <v>3.55</v>
      </c>
      <c r="L98" s="35">
        <f t="shared" si="10"/>
        <v>448.68</v>
      </c>
      <c r="M98" s="36"/>
      <c r="N98" s="8">
        <f t="shared" si="8"/>
        <v>448.68</v>
      </c>
      <c r="O98" s="22" t="s">
        <v>157</v>
      </c>
    </row>
    <row r="99" ht="27" customHeight="1" spans="1:15">
      <c r="A99" s="6">
        <v>92</v>
      </c>
      <c r="B99" s="45" t="s">
        <v>155</v>
      </c>
      <c r="C99" s="53" t="s">
        <v>160</v>
      </c>
      <c r="D99" s="47">
        <v>50000</v>
      </c>
      <c r="E99" s="48">
        <v>45145</v>
      </c>
      <c r="F99" s="48">
        <v>45511</v>
      </c>
      <c r="G99" s="14" t="s">
        <v>18</v>
      </c>
      <c r="H99" s="48">
        <v>45383</v>
      </c>
      <c r="I99" s="48">
        <v>45473</v>
      </c>
      <c r="J99" s="14">
        <v>91</v>
      </c>
      <c r="K99" s="14">
        <v>3.55</v>
      </c>
      <c r="L99" s="35">
        <f t="shared" si="10"/>
        <v>448.68</v>
      </c>
      <c r="M99" s="36"/>
      <c r="N99" s="8">
        <f t="shared" si="8"/>
        <v>448.68</v>
      </c>
      <c r="O99" s="22" t="s">
        <v>157</v>
      </c>
    </row>
    <row r="100" ht="27" customHeight="1" spans="1:15">
      <c r="A100" s="6">
        <v>93</v>
      </c>
      <c r="B100" s="45" t="s">
        <v>155</v>
      </c>
      <c r="C100" s="53" t="s">
        <v>161</v>
      </c>
      <c r="D100" s="47">
        <v>50000</v>
      </c>
      <c r="E100" s="48">
        <v>45145</v>
      </c>
      <c r="F100" s="48">
        <v>45511</v>
      </c>
      <c r="G100" s="14" t="s">
        <v>18</v>
      </c>
      <c r="H100" s="48">
        <v>45383</v>
      </c>
      <c r="I100" s="48">
        <v>45473</v>
      </c>
      <c r="J100" s="14">
        <v>91</v>
      </c>
      <c r="K100" s="14">
        <v>3.55</v>
      </c>
      <c r="L100" s="35">
        <f t="shared" si="10"/>
        <v>448.68</v>
      </c>
      <c r="M100" s="36"/>
      <c r="N100" s="8">
        <f t="shared" ref="N100:N117" si="11">L100+M100</f>
        <v>448.68</v>
      </c>
      <c r="O100" s="22" t="s">
        <v>157</v>
      </c>
    </row>
    <row r="101" ht="27" customHeight="1" spans="1:15">
      <c r="A101" s="6">
        <v>94</v>
      </c>
      <c r="B101" s="45" t="s">
        <v>155</v>
      </c>
      <c r="C101" s="54" t="s">
        <v>162</v>
      </c>
      <c r="D101" s="47">
        <v>50000</v>
      </c>
      <c r="E101" s="48">
        <v>45191</v>
      </c>
      <c r="F101" s="48">
        <v>45557</v>
      </c>
      <c r="G101" s="14" t="s">
        <v>18</v>
      </c>
      <c r="H101" s="48">
        <v>45383</v>
      </c>
      <c r="I101" s="48">
        <v>45473</v>
      </c>
      <c r="J101" s="14">
        <v>91</v>
      </c>
      <c r="K101" s="14">
        <v>3.45</v>
      </c>
      <c r="L101" s="35">
        <f t="shared" si="10"/>
        <v>436.04</v>
      </c>
      <c r="M101" s="36"/>
      <c r="N101" s="8">
        <f t="shared" si="11"/>
        <v>436.04</v>
      </c>
      <c r="O101" s="22" t="s">
        <v>157</v>
      </c>
    </row>
    <row r="102" ht="27" customHeight="1" spans="1:15">
      <c r="A102" s="6">
        <v>95</v>
      </c>
      <c r="B102" s="45" t="s">
        <v>155</v>
      </c>
      <c r="C102" s="55" t="s">
        <v>163</v>
      </c>
      <c r="D102" s="47">
        <v>50000</v>
      </c>
      <c r="E102" s="48">
        <v>45194</v>
      </c>
      <c r="F102" s="48">
        <v>45560</v>
      </c>
      <c r="G102" s="14" t="s">
        <v>18</v>
      </c>
      <c r="H102" s="48">
        <v>45383</v>
      </c>
      <c r="I102" s="48">
        <v>45473</v>
      </c>
      <c r="J102" s="14">
        <v>91</v>
      </c>
      <c r="K102" s="14">
        <v>3.45</v>
      </c>
      <c r="L102" s="35">
        <f t="shared" si="10"/>
        <v>436.04</v>
      </c>
      <c r="M102" s="36"/>
      <c r="N102" s="8">
        <f t="shared" si="11"/>
        <v>436.04</v>
      </c>
      <c r="O102" s="22" t="s">
        <v>157</v>
      </c>
    </row>
    <row r="103" ht="27" customHeight="1" spans="1:15">
      <c r="A103" s="6">
        <v>96</v>
      </c>
      <c r="B103" s="45" t="s">
        <v>155</v>
      </c>
      <c r="C103" s="55" t="s">
        <v>164</v>
      </c>
      <c r="D103" s="47">
        <v>50000</v>
      </c>
      <c r="E103" s="48">
        <v>45197</v>
      </c>
      <c r="F103" s="48">
        <v>45555</v>
      </c>
      <c r="G103" s="14" t="s">
        <v>18</v>
      </c>
      <c r="H103" s="48">
        <v>45383</v>
      </c>
      <c r="I103" s="48">
        <v>45473</v>
      </c>
      <c r="J103" s="14">
        <v>91</v>
      </c>
      <c r="K103" s="14">
        <v>3.45</v>
      </c>
      <c r="L103" s="35">
        <f t="shared" si="10"/>
        <v>436.04</v>
      </c>
      <c r="M103" s="36"/>
      <c r="N103" s="8">
        <f t="shared" si="11"/>
        <v>436.04</v>
      </c>
      <c r="O103" s="22" t="s">
        <v>157</v>
      </c>
    </row>
    <row r="104" ht="27" customHeight="1" spans="1:15">
      <c r="A104" s="6">
        <v>97</v>
      </c>
      <c r="B104" s="45" t="s">
        <v>155</v>
      </c>
      <c r="C104" s="56" t="s">
        <v>165</v>
      </c>
      <c r="D104" s="47">
        <v>50000</v>
      </c>
      <c r="E104" s="48">
        <v>45197</v>
      </c>
      <c r="F104" s="48">
        <v>45555</v>
      </c>
      <c r="G104" s="14" t="s">
        <v>18</v>
      </c>
      <c r="H104" s="48">
        <v>45383</v>
      </c>
      <c r="I104" s="48">
        <v>45473</v>
      </c>
      <c r="J104" s="14">
        <v>91</v>
      </c>
      <c r="K104" s="14">
        <v>3.45</v>
      </c>
      <c r="L104" s="35">
        <f t="shared" si="10"/>
        <v>436.04</v>
      </c>
      <c r="M104" s="36"/>
      <c r="N104" s="8">
        <f t="shared" si="11"/>
        <v>436.04</v>
      </c>
      <c r="O104" s="22" t="s">
        <v>157</v>
      </c>
    </row>
    <row r="105" ht="27" customHeight="1" spans="1:15">
      <c r="A105" s="6">
        <v>98</v>
      </c>
      <c r="B105" s="45" t="s">
        <v>155</v>
      </c>
      <c r="C105" s="56" t="s">
        <v>166</v>
      </c>
      <c r="D105" s="47">
        <v>50000</v>
      </c>
      <c r="E105" s="48">
        <v>45197</v>
      </c>
      <c r="F105" s="48">
        <v>45555</v>
      </c>
      <c r="G105" s="14" t="s">
        <v>18</v>
      </c>
      <c r="H105" s="48">
        <v>45383</v>
      </c>
      <c r="I105" s="48">
        <v>45473</v>
      </c>
      <c r="J105" s="14">
        <v>91</v>
      </c>
      <c r="K105" s="14">
        <v>3.45</v>
      </c>
      <c r="L105" s="35">
        <f t="shared" si="10"/>
        <v>436.04</v>
      </c>
      <c r="M105" s="36"/>
      <c r="N105" s="8">
        <f t="shared" si="11"/>
        <v>436.04</v>
      </c>
      <c r="O105" s="22" t="s">
        <v>157</v>
      </c>
    </row>
    <row r="106" ht="27" customHeight="1" spans="1:15">
      <c r="A106" s="6">
        <v>99</v>
      </c>
      <c r="B106" s="45" t="s">
        <v>155</v>
      </c>
      <c r="C106" s="56" t="s">
        <v>167</v>
      </c>
      <c r="D106" s="47">
        <v>30000</v>
      </c>
      <c r="E106" s="48">
        <v>45229</v>
      </c>
      <c r="F106" s="48">
        <v>45585</v>
      </c>
      <c r="G106" s="14" t="s">
        <v>18</v>
      </c>
      <c r="H106" s="48">
        <v>45383</v>
      </c>
      <c r="I106" s="48">
        <v>45473</v>
      </c>
      <c r="J106" s="14">
        <v>91</v>
      </c>
      <c r="K106" s="14">
        <v>3.45</v>
      </c>
      <c r="L106" s="35">
        <f t="shared" si="10"/>
        <v>261.63</v>
      </c>
      <c r="M106" s="36"/>
      <c r="N106" s="8">
        <f t="shared" si="11"/>
        <v>261.63</v>
      </c>
      <c r="O106" s="22" t="s">
        <v>157</v>
      </c>
    </row>
    <row r="107" ht="27" customHeight="1" spans="1:15">
      <c r="A107" s="6">
        <v>100</v>
      </c>
      <c r="B107" s="45" t="s">
        <v>155</v>
      </c>
      <c r="C107" s="56" t="s">
        <v>168</v>
      </c>
      <c r="D107" s="47">
        <v>30000</v>
      </c>
      <c r="E107" s="48">
        <v>45229</v>
      </c>
      <c r="F107" s="48">
        <v>45585</v>
      </c>
      <c r="G107" s="14" t="s">
        <v>18</v>
      </c>
      <c r="H107" s="48">
        <v>45383</v>
      </c>
      <c r="I107" s="48">
        <v>45473</v>
      </c>
      <c r="J107" s="14">
        <v>91</v>
      </c>
      <c r="K107" s="14">
        <v>3.45</v>
      </c>
      <c r="L107" s="35">
        <f t="shared" si="10"/>
        <v>261.63</v>
      </c>
      <c r="M107" s="36"/>
      <c r="N107" s="8">
        <f t="shared" si="11"/>
        <v>261.63</v>
      </c>
      <c r="O107" s="22" t="s">
        <v>157</v>
      </c>
    </row>
    <row r="108" ht="27" customHeight="1" spans="1:15">
      <c r="A108" s="6">
        <v>101</v>
      </c>
      <c r="B108" s="45" t="s">
        <v>155</v>
      </c>
      <c r="C108" s="56" t="s">
        <v>169</v>
      </c>
      <c r="D108" s="47">
        <v>50000</v>
      </c>
      <c r="E108" s="48">
        <v>45271</v>
      </c>
      <c r="F108" s="48">
        <v>45637</v>
      </c>
      <c r="G108" s="14" t="s">
        <v>18</v>
      </c>
      <c r="H108" s="48">
        <v>45383</v>
      </c>
      <c r="I108" s="48">
        <v>45473</v>
      </c>
      <c r="J108" s="14">
        <v>91</v>
      </c>
      <c r="K108" s="14">
        <v>3.45</v>
      </c>
      <c r="L108" s="35">
        <f t="shared" si="10"/>
        <v>436.04</v>
      </c>
      <c r="M108" s="36"/>
      <c r="N108" s="8">
        <f t="shared" si="11"/>
        <v>436.04</v>
      </c>
      <c r="O108" s="22" t="s">
        <v>157</v>
      </c>
    </row>
    <row r="109" ht="27" customHeight="1" spans="1:15">
      <c r="A109" s="6">
        <v>102</v>
      </c>
      <c r="B109" s="45" t="s">
        <v>155</v>
      </c>
      <c r="C109" s="56" t="s">
        <v>170</v>
      </c>
      <c r="D109" s="47">
        <v>50000</v>
      </c>
      <c r="E109" s="48">
        <v>45233</v>
      </c>
      <c r="F109" s="48">
        <v>45599</v>
      </c>
      <c r="G109" s="14" t="s">
        <v>18</v>
      </c>
      <c r="H109" s="48">
        <v>45383</v>
      </c>
      <c r="I109" s="48">
        <v>45473</v>
      </c>
      <c r="J109" s="14">
        <v>91</v>
      </c>
      <c r="K109" s="14">
        <v>3.45</v>
      </c>
      <c r="L109" s="35">
        <f t="shared" si="10"/>
        <v>436.04</v>
      </c>
      <c r="M109" s="36"/>
      <c r="N109" s="8">
        <f t="shared" si="11"/>
        <v>436.04</v>
      </c>
      <c r="O109" s="22" t="s">
        <v>157</v>
      </c>
    </row>
    <row r="110" ht="27" customHeight="1" spans="1:15">
      <c r="A110" s="6">
        <v>103</v>
      </c>
      <c r="B110" s="45" t="s">
        <v>155</v>
      </c>
      <c r="C110" s="56" t="s">
        <v>171</v>
      </c>
      <c r="D110" s="47">
        <v>50000</v>
      </c>
      <c r="E110" s="48">
        <v>45252</v>
      </c>
      <c r="F110" s="48">
        <v>45618</v>
      </c>
      <c r="G110" s="14" t="s">
        <v>18</v>
      </c>
      <c r="H110" s="48">
        <v>45383</v>
      </c>
      <c r="I110" s="48">
        <v>45473</v>
      </c>
      <c r="J110" s="14">
        <v>91</v>
      </c>
      <c r="K110" s="14">
        <v>3.45</v>
      </c>
      <c r="L110" s="35">
        <f t="shared" si="10"/>
        <v>436.04</v>
      </c>
      <c r="M110" s="36"/>
      <c r="N110" s="8">
        <f t="shared" si="11"/>
        <v>436.04</v>
      </c>
      <c r="O110" s="22" t="s">
        <v>157</v>
      </c>
    </row>
    <row r="111" ht="27" customHeight="1" spans="1:15">
      <c r="A111" s="6">
        <v>104</v>
      </c>
      <c r="B111" s="45" t="s">
        <v>155</v>
      </c>
      <c r="C111" s="56" t="s">
        <v>172</v>
      </c>
      <c r="D111" s="47">
        <v>50000</v>
      </c>
      <c r="E111" s="48">
        <v>45240</v>
      </c>
      <c r="F111" s="48">
        <v>45606</v>
      </c>
      <c r="G111" s="14" t="s">
        <v>18</v>
      </c>
      <c r="H111" s="48">
        <v>45383</v>
      </c>
      <c r="I111" s="48">
        <v>45473</v>
      </c>
      <c r="J111" s="14">
        <v>91</v>
      </c>
      <c r="K111" s="14">
        <v>3.45</v>
      </c>
      <c r="L111" s="35">
        <f t="shared" si="10"/>
        <v>436.04</v>
      </c>
      <c r="M111" s="36"/>
      <c r="N111" s="8">
        <f t="shared" si="11"/>
        <v>436.04</v>
      </c>
      <c r="O111" s="22" t="s">
        <v>157</v>
      </c>
    </row>
    <row r="112" ht="27" customHeight="1" spans="1:15">
      <c r="A112" s="6">
        <v>105</v>
      </c>
      <c r="B112" s="45" t="s">
        <v>155</v>
      </c>
      <c r="C112" s="56" t="s">
        <v>173</v>
      </c>
      <c r="D112" s="47">
        <v>50000</v>
      </c>
      <c r="E112" s="48">
        <v>45240</v>
      </c>
      <c r="F112" s="48">
        <v>45606</v>
      </c>
      <c r="G112" s="14" t="s">
        <v>18</v>
      </c>
      <c r="H112" s="48">
        <v>45383</v>
      </c>
      <c r="I112" s="48">
        <v>45473</v>
      </c>
      <c r="J112" s="14">
        <v>91</v>
      </c>
      <c r="K112" s="14">
        <v>3.45</v>
      </c>
      <c r="L112" s="35">
        <f t="shared" si="10"/>
        <v>436.04</v>
      </c>
      <c r="M112" s="36"/>
      <c r="N112" s="8">
        <f t="shared" si="11"/>
        <v>436.04</v>
      </c>
      <c r="O112" s="22" t="s">
        <v>157</v>
      </c>
    </row>
    <row r="113" ht="27" customHeight="1" spans="1:15">
      <c r="A113" s="6">
        <v>106</v>
      </c>
      <c r="B113" s="45" t="s">
        <v>155</v>
      </c>
      <c r="C113" s="56" t="s">
        <v>174</v>
      </c>
      <c r="D113" s="47">
        <v>50000</v>
      </c>
      <c r="E113" s="48">
        <v>45240</v>
      </c>
      <c r="F113" s="48">
        <v>45606</v>
      </c>
      <c r="G113" s="14" t="s">
        <v>18</v>
      </c>
      <c r="H113" s="48">
        <v>45383</v>
      </c>
      <c r="I113" s="48">
        <v>45473</v>
      </c>
      <c r="J113" s="14">
        <v>91</v>
      </c>
      <c r="K113" s="14">
        <v>3.45</v>
      </c>
      <c r="L113" s="35">
        <f t="shared" si="10"/>
        <v>436.04</v>
      </c>
      <c r="M113" s="36"/>
      <c r="N113" s="8">
        <f t="shared" si="11"/>
        <v>436.04</v>
      </c>
      <c r="O113" s="22" t="s">
        <v>157</v>
      </c>
    </row>
    <row r="114" ht="27" customHeight="1" spans="1:15">
      <c r="A114" s="6">
        <v>107</v>
      </c>
      <c r="B114" s="45" t="s">
        <v>155</v>
      </c>
      <c r="C114" s="53" t="s">
        <v>175</v>
      </c>
      <c r="D114" s="47">
        <v>50000</v>
      </c>
      <c r="E114" s="48">
        <v>45240</v>
      </c>
      <c r="F114" s="48">
        <v>45606</v>
      </c>
      <c r="G114" s="14" t="s">
        <v>18</v>
      </c>
      <c r="H114" s="48">
        <v>45383</v>
      </c>
      <c r="I114" s="48">
        <v>45473</v>
      </c>
      <c r="J114" s="14">
        <v>91</v>
      </c>
      <c r="K114" s="14">
        <v>3.45</v>
      </c>
      <c r="L114" s="35">
        <f t="shared" si="10"/>
        <v>436.04</v>
      </c>
      <c r="M114" s="36"/>
      <c r="N114" s="8">
        <f t="shared" si="11"/>
        <v>436.04</v>
      </c>
      <c r="O114" s="22" t="s">
        <v>157</v>
      </c>
    </row>
    <row r="115" ht="27" customHeight="1" spans="1:15">
      <c r="A115" s="6">
        <v>108</v>
      </c>
      <c r="B115" s="45" t="s">
        <v>155</v>
      </c>
      <c r="C115" s="53" t="s">
        <v>176</v>
      </c>
      <c r="D115" s="47">
        <v>30000</v>
      </c>
      <c r="E115" s="48">
        <v>45317</v>
      </c>
      <c r="F115" s="48">
        <v>45679</v>
      </c>
      <c r="G115" s="14" t="s">
        <v>18</v>
      </c>
      <c r="H115" s="48">
        <v>45383</v>
      </c>
      <c r="I115" s="48">
        <v>45473</v>
      </c>
      <c r="J115" s="14">
        <v>91</v>
      </c>
      <c r="K115" s="14">
        <v>3.45</v>
      </c>
      <c r="L115" s="35">
        <f t="shared" si="10"/>
        <v>261.63</v>
      </c>
      <c r="M115" s="36">
        <v>31.62</v>
      </c>
      <c r="N115" s="8">
        <f t="shared" si="11"/>
        <v>293.25</v>
      </c>
      <c r="O115" s="22" t="s">
        <v>157</v>
      </c>
    </row>
    <row r="116" ht="27" customHeight="1" spans="1:15">
      <c r="A116" s="6">
        <v>109</v>
      </c>
      <c r="B116" s="45" t="s">
        <v>155</v>
      </c>
      <c r="C116" s="53" t="s">
        <v>177</v>
      </c>
      <c r="D116" s="47">
        <v>50000</v>
      </c>
      <c r="E116" s="48">
        <v>45398</v>
      </c>
      <c r="F116" s="48">
        <v>45763</v>
      </c>
      <c r="G116" s="14" t="s">
        <v>18</v>
      </c>
      <c r="H116" s="48">
        <v>45398</v>
      </c>
      <c r="I116" s="48">
        <v>45473</v>
      </c>
      <c r="J116" s="14">
        <v>76</v>
      </c>
      <c r="K116" s="14">
        <v>3.45</v>
      </c>
      <c r="L116" s="35">
        <f t="shared" si="10"/>
        <v>364.17</v>
      </c>
      <c r="M116" s="36"/>
      <c r="N116" s="8">
        <f t="shared" si="11"/>
        <v>364.17</v>
      </c>
      <c r="O116" s="22" t="s">
        <v>157</v>
      </c>
    </row>
    <row r="117" ht="27" customHeight="1" spans="1:15">
      <c r="A117" s="15">
        <v>110</v>
      </c>
      <c r="B117" s="49" t="s">
        <v>155</v>
      </c>
      <c r="C117" s="57" t="s">
        <v>178</v>
      </c>
      <c r="D117" s="51">
        <v>50000</v>
      </c>
      <c r="E117" s="52">
        <v>45454</v>
      </c>
      <c r="F117" s="52">
        <v>45819</v>
      </c>
      <c r="G117" s="20" t="s">
        <v>18</v>
      </c>
      <c r="H117" s="52">
        <v>45454</v>
      </c>
      <c r="I117" s="52">
        <v>45473</v>
      </c>
      <c r="J117" s="20">
        <v>20</v>
      </c>
      <c r="K117" s="20">
        <v>3.45</v>
      </c>
      <c r="L117" s="40">
        <f t="shared" si="10"/>
        <v>95.83</v>
      </c>
      <c r="M117" s="41"/>
      <c r="N117" s="41">
        <f t="shared" si="11"/>
        <v>95.83</v>
      </c>
      <c r="O117" s="15" t="s">
        <v>157</v>
      </c>
    </row>
    <row r="118" spans="12:14">
      <c r="L118" s="1">
        <f>SUM(L96:L117)</f>
        <v>8208.69</v>
      </c>
      <c r="M118" s="1">
        <f>SUM(M96:M117)</f>
        <v>31.62</v>
      </c>
      <c r="N118" s="2">
        <f>SUM(N96:N117)</f>
        <v>8240.31</v>
      </c>
    </row>
  </sheetData>
  <autoFilter ref="A1:O118">
    <extLst/>
  </autoFilter>
  <mergeCells count="1">
    <mergeCell ref="A1:O1"/>
  </mergeCells>
  <pageMargins left="0.75" right="0.75" top="0.314583333333333" bottom="0.472222222222222" header="0.314583333333333" footer="0.5"/>
  <pageSetup paperSize="9" scale="7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2024-01-30T02:07:00Z</dcterms:created>
  <dcterms:modified xsi:type="dcterms:W3CDTF">2024-09-20T08:37:11Z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523C91F99B3F437F9352C2FEB5498F2F_13</vt:lpwstr>
  </property>
  <property fmtid="{D5CDD505-2E9C-101B-9397-08002B2CF9AE}" pid="3" name="KSOProductBuildVer">
    <vt:lpwstr>2052-12.1.0.16388</vt:lpwstr>
  </property>
</Properties>
</file>