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7044"/>
  </bookViews>
  <sheets>
    <sheet name="到镇汇总表4" sheetId="1" r:id="rId1"/>
  </sheets>
  <calcPr calcId="144525"/>
</workbook>
</file>

<file path=xl/sharedStrings.xml><?xml version="1.0" encoding="utf-8"?>
<sst xmlns="http://schemas.openxmlformats.org/spreadsheetml/2006/main" count="28" uniqueCount="27">
  <si>
    <t>2023年君山区耕地地力补贴面积及资金汇总表</t>
  </si>
  <si>
    <t xml:space="preserve"> 汇总单位（签章：）</t>
  </si>
  <si>
    <t>单位</t>
  </si>
  <si>
    <t>补贴村民小组数（个）</t>
  </si>
  <si>
    <t>补贴农户数（个）</t>
  </si>
  <si>
    <t>耕 地面积（到户）（亩）</t>
  </si>
  <si>
    <t>未确权集体耕地面积（亩）</t>
  </si>
  <si>
    <t>补贴总面积(亩）</t>
  </si>
  <si>
    <t>补贴标准（95元/亩）</t>
  </si>
  <si>
    <t>补贴资金（元）</t>
  </si>
  <si>
    <t>双季稻种植面积（亩）</t>
  </si>
  <si>
    <t>双季稻补贴标准（96.57 元/亩）</t>
  </si>
  <si>
    <t>补贴资金小计（元）</t>
  </si>
  <si>
    <t>其中一卡通（元）</t>
  </si>
  <si>
    <t>对公帐户（元）</t>
  </si>
  <si>
    <t>备注</t>
  </si>
  <si>
    <t>广兴洲镇</t>
  </si>
  <si>
    <t>实际种植双季稻面积2064.28亩，其中245亩为对公已拨付</t>
  </si>
  <si>
    <t>许市镇</t>
  </si>
  <si>
    <t>柳林洲街道</t>
  </si>
  <si>
    <t>实际种植双季稻面积2595.71亩，其中12亩为对公已拨付</t>
  </si>
  <si>
    <t>良心堡镇</t>
  </si>
  <si>
    <t>钱粮湖镇</t>
  </si>
  <si>
    <t>实际种植双季稻面积22407.45亩，其中3589.11亩为对公已拨付</t>
  </si>
  <si>
    <t>建新实业</t>
  </si>
  <si>
    <t>农科所</t>
  </si>
  <si>
    <t>合  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</si>
</sst>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Continuous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Continuous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Continuous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2" xfId="0" applyBorder="1">
      <alignment vertical="center"/>
    </xf>
    <xf numFmtId="176" fontId="0" fillId="0" borderId="2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J11"/>
  <sheetViews>
    <sheetView tabSelected="1" zoomScale="70" zoomScaleNormal="70" workbookViewId="0">
      <selection activeCell="O11" sqref="O11"/>
    </sheetView>
  </sheetViews>
  <sheetFormatPr defaultColWidth="9" defaultRowHeight="14.4"/>
  <cols>
    <col min="1" max="1" width="10.9074074074074" customWidth="1"/>
    <col min="2" max="2" width="10.75" customWidth="1"/>
    <col min="3" max="3" width="8" customWidth="1"/>
    <col min="4" max="4" width="11.1851851851852" customWidth="1"/>
    <col min="5" max="5" width="10.7777777777778" style="2" customWidth="1"/>
    <col min="6" max="6" width="10.1851851851852" customWidth="1"/>
    <col min="7" max="7" width="7.55555555555556" customWidth="1"/>
    <col min="8" max="8" width="13.5" customWidth="1"/>
    <col min="9" max="9" width="9.13888888888889" customWidth="1"/>
    <col min="10" max="10" width="9.87962962962963" customWidth="1"/>
    <col min="11" max="11" width="12.6388888888889" customWidth="1"/>
    <col min="12" max="12" width="14.5462962962963" customWidth="1"/>
    <col min="13" max="13" width="14.2407407407407" customWidth="1"/>
    <col min="14" max="14" width="12.4537037037037" customWidth="1"/>
    <col min="15" max="15" width="22.6111111111111" customWidth="1"/>
    <col min="16" max="16" width="11.5"/>
  </cols>
  <sheetData>
    <row r="1" ht="33" customHeight="1" spans="1:15">
      <c r="A1" s="3" t="s">
        <v>0</v>
      </c>
      <c r="B1" s="4"/>
      <c r="C1" s="4"/>
      <c r="D1" s="4"/>
      <c r="E1" s="5"/>
      <c r="F1" s="4"/>
      <c r="G1" s="4"/>
      <c r="H1" s="4"/>
      <c r="I1" s="4"/>
      <c r="J1" s="4"/>
      <c r="K1" s="4"/>
      <c r="L1" s="4"/>
      <c r="M1" s="4"/>
      <c r="N1" s="4"/>
      <c r="O1" s="4"/>
    </row>
    <row r="2" ht="27" customHeight="1" spans="1:15">
      <c r="A2" s="6" t="s">
        <v>1</v>
      </c>
      <c r="B2" s="6"/>
      <c r="C2" s="6"/>
      <c r="D2" s="6"/>
      <c r="E2" s="5"/>
      <c r="F2" s="6"/>
      <c r="G2" s="6"/>
      <c r="H2" s="6"/>
      <c r="I2" s="6"/>
      <c r="J2" s="6"/>
      <c r="K2" s="6"/>
      <c r="L2" s="6"/>
      <c r="M2" s="6"/>
      <c r="N2" s="6"/>
      <c r="O2" s="6"/>
    </row>
    <row r="3" ht="92" customHeight="1" spans="1:15">
      <c r="A3" s="7" t="s">
        <v>2</v>
      </c>
      <c r="B3" s="8" t="s">
        <v>3</v>
      </c>
      <c r="C3" s="8" t="s">
        <v>4</v>
      </c>
      <c r="D3" s="8" t="s">
        <v>5</v>
      </c>
      <c r="E3" s="9" t="s">
        <v>6</v>
      </c>
      <c r="F3" s="10" t="s">
        <v>7</v>
      </c>
      <c r="G3" s="11" t="s">
        <v>8</v>
      </c>
      <c r="H3" s="8" t="s">
        <v>9</v>
      </c>
      <c r="I3" s="16" t="s">
        <v>10</v>
      </c>
      <c r="J3" s="16" t="s">
        <v>11</v>
      </c>
      <c r="K3" s="8" t="s">
        <v>9</v>
      </c>
      <c r="L3" s="16" t="s">
        <v>12</v>
      </c>
      <c r="M3" s="16" t="s">
        <v>13</v>
      </c>
      <c r="N3" s="16" t="s">
        <v>14</v>
      </c>
      <c r="O3" s="8" t="s">
        <v>15</v>
      </c>
    </row>
    <row r="4" s="1" customFormat="1" ht="58" customHeight="1" spans="1:36">
      <c r="A4" s="12" t="s">
        <v>16</v>
      </c>
      <c r="B4" s="12">
        <v>188</v>
      </c>
      <c r="C4" s="12">
        <v>7537</v>
      </c>
      <c r="D4" s="12">
        <v>61793.53</v>
      </c>
      <c r="E4" s="13">
        <v>4349.52</v>
      </c>
      <c r="F4" s="12">
        <v>66143.05</v>
      </c>
      <c r="G4" s="12">
        <v>95</v>
      </c>
      <c r="H4" s="12">
        <v>6283589.75</v>
      </c>
      <c r="I4" s="12">
        <v>1819.28</v>
      </c>
      <c r="J4" s="12">
        <v>96.57</v>
      </c>
      <c r="K4" s="12">
        <v>175687.87</v>
      </c>
      <c r="L4" s="12">
        <v>6482937.2696</v>
      </c>
      <c r="M4" s="12">
        <v>6046073.22</v>
      </c>
      <c r="N4" s="12">
        <v>436864.05</v>
      </c>
      <c r="O4" s="14" t="s">
        <v>17</v>
      </c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</row>
    <row r="5" s="1" customFormat="1" ht="58" customHeight="1" spans="1:36">
      <c r="A5" s="12" t="s">
        <v>18</v>
      </c>
      <c r="B5" s="12">
        <v>124</v>
      </c>
      <c r="C5" s="12">
        <v>6611</v>
      </c>
      <c r="D5" s="12">
        <v>50973.22</v>
      </c>
      <c r="E5" s="13">
        <v>4489.57</v>
      </c>
      <c r="F5" s="12">
        <v>55462.79</v>
      </c>
      <c r="G5" s="12">
        <v>95</v>
      </c>
      <c r="H5" s="12">
        <v>5268965.05</v>
      </c>
      <c r="I5" s="12">
        <v>13465.03</v>
      </c>
      <c r="J5" s="12">
        <v>96.57</v>
      </c>
      <c r="K5" s="12">
        <v>1300317.9471</v>
      </c>
      <c r="L5" s="12">
        <v>6569282.9971</v>
      </c>
      <c r="M5" s="12">
        <v>6142773.8471</v>
      </c>
      <c r="N5" s="12">
        <v>426509.15</v>
      </c>
      <c r="O5" s="12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</row>
    <row r="6" s="1" customFormat="1" ht="58" customHeight="1" spans="1:36">
      <c r="A6" s="12" t="s">
        <v>19</v>
      </c>
      <c r="B6" s="12">
        <v>113</v>
      </c>
      <c r="C6" s="12">
        <v>7947</v>
      </c>
      <c r="D6" s="12">
        <v>53545.93</v>
      </c>
      <c r="E6" s="13">
        <v>8459.72</v>
      </c>
      <c r="F6" s="12">
        <v>62005.65</v>
      </c>
      <c r="G6" s="12">
        <v>95</v>
      </c>
      <c r="H6" s="12">
        <v>5890536.75</v>
      </c>
      <c r="I6" s="12">
        <v>2583.71</v>
      </c>
      <c r="J6" s="12">
        <v>96.57</v>
      </c>
      <c r="K6">
        <v>249508.8747</v>
      </c>
      <c r="L6" s="12">
        <v>6141204.4647</v>
      </c>
      <c r="M6" s="18">
        <v>5336372.2247</v>
      </c>
      <c r="N6" s="18">
        <v>804832.24</v>
      </c>
      <c r="O6" s="14" t="s">
        <v>20</v>
      </c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</row>
    <row r="7" s="1" customFormat="1" ht="58" customHeight="1" spans="1:36">
      <c r="A7" s="12" t="s">
        <v>21</v>
      </c>
      <c r="B7" s="12">
        <v>33</v>
      </c>
      <c r="C7" s="12">
        <v>4698</v>
      </c>
      <c r="D7" s="12">
        <v>58739.53</v>
      </c>
      <c r="E7" s="13">
        <v>3932.94</v>
      </c>
      <c r="F7" s="12">
        <v>62672.47</v>
      </c>
      <c r="G7" s="12">
        <v>95</v>
      </c>
      <c r="H7" s="12">
        <v>5953884.65</v>
      </c>
      <c r="I7" s="12">
        <v>4204</v>
      </c>
      <c r="J7" s="12">
        <v>96.57</v>
      </c>
      <c r="K7" s="12">
        <v>405980.28</v>
      </c>
      <c r="L7" s="12">
        <v>6359864.93</v>
      </c>
      <c r="M7" s="12">
        <v>5986235.63</v>
      </c>
      <c r="N7" s="12">
        <v>373629.3</v>
      </c>
      <c r="O7" s="12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</row>
    <row r="8" s="1" customFormat="1" ht="58" customHeight="1" spans="1:36">
      <c r="A8" s="14" t="s">
        <v>22</v>
      </c>
      <c r="B8" s="12">
        <v>111</v>
      </c>
      <c r="C8" s="12">
        <v>8834</v>
      </c>
      <c r="D8" s="12">
        <v>108549.16</v>
      </c>
      <c r="E8" s="13">
        <v>647.09</v>
      </c>
      <c r="F8" s="12">
        <v>109196.25</v>
      </c>
      <c r="G8" s="12">
        <v>95</v>
      </c>
      <c r="H8" s="12">
        <v>10373643.75</v>
      </c>
      <c r="I8" s="12">
        <v>18818.34</v>
      </c>
      <c r="J8" s="12">
        <v>96.57</v>
      </c>
      <c r="K8">
        <v>1817287.0938</v>
      </c>
      <c r="L8" s="12">
        <v>12537531.1965</v>
      </c>
      <c r="M8" s="12">
        <v>12129457.29</v>
      </c>
      <c r="N8" s="12">
        <v>408073.906</v>
      </c>
      <c r="O8" s="14" t="s">
        <v>23</v>
      </c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</row>
    <row r="9" s="1" customFormat="1" ht="58" customHeight="1" spans="1:36">
      <c r="A9" s="12" t="s">
        <v>24</v>
      </c>
      <c r="B9" s="12">
        <v>10</v>
      </c>
      <c r="C9" s="12">
        <v>398</v>
      </c>
      <c r="D9" s="12"/>
      <c r="E9" s="12">
        <v>34990.28</v>
      </c>
      <c r="F9" s="12">
        <f>D9+E9</f>
        <v>34990.28</v>
      </c>
      <c r="G9" s="12">
        <v>95</v>
      </c>
      <c r="H9" s="12">
        <f>F9*G9</f>
        <v>3324076.6</v>
      </c>
      <c r="I9" s="12">
        <v>0</v>
      </c>
      <c r="J9" s="12">
        <v>96.57</v>
      </c>
      <c r="K9" s="12">
        <f>I9*J9</f>
        <v>0</v>
      </c>
      <c r="L9" s="12">
        <f>H9+K9</f>
        <v>3324076.6</v>
      </c>
      <c r="M9" s="12">
        <v>0</v>
      </c>
      <c r="N9" s="12">
        <v>3324076.6</v>
      </c>
      <c r="O9" s="12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</row>
    <row r="10" s="1" customFormat="1" ht="58" customHeight="1" spans="1:15">
      <c r="A10" s="15" t="s">
        <v>25</v>
      </c>
      <c r="B10" s="15">
        <v>1</v>
      </c>
      <c r="C10" s="15">
        <v>83</v>
      </c>
      <c r="D10" s="15">
        <v>479.9</v>
      </c>
      <c r="E10" s="15">
        <v>0</v>
      </c>
      <c r="F10" s="15">
        <v>479.9</v>
      </c>
      <c r="G10" s="15">
        <v>95</v>
      </c>
      <c r="H10" s="12">
        <v>45590.5</v>
      </c>
      <c r="I10" s="12">
        <v>0</v>
      </c>
      <c r="J10" s="12">
        <v>96.57</v>
      </c>
      <c r="K10" s="19">
        <v>0</v>
      </c>
      <c r="L10" s="19">
        <v>45590.5</v>
      </c>
      <c r="M10" s="19">
        <v>45590.5</v>
      </c>
      <c r="N10" s="19">
        <v>0</v>
      </c>
      <c r="O10" s="15"/>
    </row>
    <row r="11" s="1" customFormat="1" ht="58" customHeight="1" spans="1:15">
      <c r="A11" s="15" t="s">
        <v>26</v>
      </c>
      <c r="B11" s="15">
        <f>SUM(B4:B10)</f>
        <v>580</v>
      </c>
      <c r="C11" s="15">
        <f>SUM(C4:C10)</f>
        <v>36108</v>
      </c>
      <c r="D11" s="15">
        <f>SUM(D4:D10)</f>
        <v>334081.27</v>
      </c>
      <c r="E11" s="15">
        <f>SUM(E4:E10)</f>
        <v>56869.12</v>
      </c>
      <c r="F11" s="15">
        <f>SUM(F4:F10)</f>
        <v>390950.39</v>
      </c>
      <c r="G11" s="15">
        <v>95</v>
      </c>
      <c r="H11" s="12">
        <f>SUM(H4:H10)</f>
        <v>37140287.05</v>
      </c>
      <c r="I11" s="12">
        <f>SUM(I4:I10)</f>
        <v>40890.36</v>
      </c>
      <c r="J11" s="12">
        <v>96.57</v>
      </c>
      <c r="K11" s="19">
        <f>SUM(K4:K10)</f>
        <v>3948782.0656</v>
      </c>
      <c r="L11" s="19">
        <f>SUM(L4:L10)</f>
        <v>41460487.9579</v>
      </c>
      <c r="M11" s="19">
        <f>SUM(M4:M10)</f>
        <v>35686502.7118</v>
      </c>
      <c r="N11" s="19">
        <f>SUM(N4:N10)</f>
        <v>5773985.246</v>
      </c>
      <c r="O11" s="15"/>
    </row>
  </sheetData>
  <mergeCells count="2">
    <mergeCell ref="A1:O1"/>
    <mergeCell ref="A2:O2"/>
  </mergeCells>
  <pageMargins left="0.550694444444444" right="0.472222222222222" top="1" bottom="1" header="0.5" footer="0.5"/>
  <pageSetup paperSize="9" scale="77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到镇汇总表4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2023-04-19T08:56:00Z</dcterms:created>
  <dcterms:modified xsi:type="dcterms:W3CDTF">2023-09-26T01:31:36Z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883ABB4C3C8C4FC8B162040F69A7C4EF_13</vt:lpwstr>
  </property>
  <property fmtid="{D5CDD505-2E9C-101B-9397-08002B2CF9AE}" pid="3" name="KSOProductBuildVer">
    <vt:lpwstr>2052-12.1.0.15374</vt:lpwstr>
  </property>
</Properties>
</file>