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activeTab="2"/>
  </bookViews>
  <sheets>
    <sheet name="2022年许市镇湘莲新增种植领取花名册" sheetId="2" r:id="rId1"/>
    <sheet name="2022年许市镇鱼苗投放花名册" sheetId="3" r:id="rId2"/>
    <sheet name="2021年7月许市镇农户领取鱼苗花名册" sheetId="4" r:id="rId3"/>
  </sheets>
  <definedNames>
    <definedName name="_xlnm._FilterDatabase" localSheetId="0" hidden="1">'2022年许市镇湘莲新增种植领取花名册'!$A$3:$J$54</definedName>
    <definedName name="_xlnm.Print_Titles" localSheetId="0">'2022年许市镇湘莲新增种植领取花名册'!$2:$3</definedName>
  </definedNames>
  <calcPr calcId="144525"/>
</workbook>
</file>

<file path=xl/sharedStrings.xml><?xml version="1.0" encoding="utf-8"?>
<sst xmlns="http://schemas.openxmlformats.org/spreadsheetml/2006/main" count="167" uniqueCount="82">
  <si>
    <t>附件6：</t>
  </si>
  <si>
    <t>2022年许市镇湘莲新增种植领取花名册</t>
  </si>
  <si>
    <t>序号</t>
  </si>
  <si>
    <t>单位</t>
  </si>
  <si>
    <t>姓名</t>
  </si>
  <si>
    <t>新增种植面积</t>
  </si>
  <si>
    <t>藕种</t>
  </si>
  <si>
    <t>肥料</t>
  </si>
  <si>
    <t>藕种金额</t>
  </si>
  <si>
    <t>肥料金额</t>
  </si>
  <si>
    <t>合计（元）</t>
  </si>
  <si>
    <t>备注</t>
  </si>
  <si>
    <t>柿树岭村</t>
  </si>
  <si>
    <t>蔡广</t>
  </si>
  <si>
    <t>万红梅</t>
  </si>
  <si>
    <t>殷传新</t>
  </si>
  <si>
    <t>李江保</t>
  </si>
  <si>
    <t>陈吉明</t>
  </si>
  <si>
    <t>李继平</t>
  </si>
  <si>
    <t>殷民和</t>
  </si>
  <si>
    <t>陈岳华</t>
  </si>
  <si>
    <t>谭 威</t>
  </si>
  <si>
    <t>史素芳</t>
  </si>
  <si>
    <t>金盆村</t>
  </si>
  <si>
    <t>方友全</t>
  </si>
  <si>
    <t>刘维新</t>
  </si>
  <si>
    <t>卢先凤</t>
  </si>
  <si>
    <t>丁道军</t>
  </si>
  <si>
    <t>肖志文</t>
  </si>
  <si>
    <t>朱怀国</t>
  </si>
  <si>
    <t>金志龙</t>
  </si>
  <si>
    <t>朱海银</t>
  </si>
  <si>
    <t>张翠吾</t>
  </si>
  <si>
    <t>金池英</t>
  </si>
  <si>
    <t>卢进旺</t>
  </si>
  <si>
    <t>卢金铎</t>
  </si>
  <si>
    <t>卢进清</t>
  </si>
  <si>
    <t>高新村</t>
  </si>
  <si>
    <t>江志平</t>
  </si>
  <si>
    <t>许家牌村</t>
  </si>
  <si>
    <t>金友志</t>
  </si>
  <si>
    <t>卢从一</t>
  </si>
  <si>
    <t>金祖焕</t>
  </si>
  <si>
    <t>郑岳华</t>
  </si>
  <si>
    <t>铺子嘴</t>
  </si>
  <si>
    <t>蔡松柏</t>
  </si>
  <si>
    <t>杨冬炳</t>
  </si>
  <si>
    <t>横山岭村</t>
  </si>
  <si>
    <t>李殊迂</t>
  </si>
  <si>
    <t>李殊剑</t>
  </si>
  <si>
    <t>金六生</t>
  </si>
  <si>
    <t>石小君</t>
  </si>
  <si>
    <t>杨其辉</t>
  </si>
  <si>
    <t>陈杰</t>
  </si>
  <si>
    <t>陈传组</t>
  </si>
  <si>
    <t>谭和训</t>
  </si>
  <si>
    <t>潘志荣</t>
  </si>
  <si>
    <t>洪水港社区</t>
  </si>
  <si>
    <t>龙广华</t>
  </si>
  <si>
    <t>刘传林</t>
  </si>
  <si>
    <t>丁秋山</t>
  </si>
  <si>
    <t>蔡在洪</t>
  </si>
  <si>
    <t>龙广义</t>
  </si>
  <si>
    <t>蔡永洪</t>
  </si>
  <si>
    <t>秦明洪</t>
  </si>
  <si>
    <t>凉亭村</t>
  </si>
  <si>
    <t>徐和平</t>
  </si>
  <si>
    <t>包金梅</t>
  </si>
  <si>
    <t>方龙</t>
  </si>
  <si>
    <t>陈志红</t>
  </si>
  <si>
    <t>附件6:</t>
  </si>
  <si>
    <t>2022年许市镇鱼苗投放花名册</t>
  </si>
  <si>
    <t>投放面积</t>
  </si>
  <si>
    <t>单价/元</t>
  </si>
  <si>
    <t>投放数量/亩</t>
  </si>
  <si>
    <t>金额（元）</t>
  </si>
  <si>
    <t>卢都保</t>
  </si>
  <si>
    <t>万贵云</t>
  </si>
  <si>
    <t>2021年7月许市镇农户领取鱼苗花名册</t>
  </si>
  <si>
    <t>村</t>
  </si>
  <si>
    <t>亩数</t>
  </si>
  <si>
    <t>鱼苗尾数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</si>
</sst>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2"/>
      <name val="仿宋_GB2312"/>
      <charset val="134"/>
    </font>
    <font>
      <sz val="12"/>
      <color rgb="FFFF0000"/>
      <name val="仿宋_GB2312"/>
      <charset val="134"/>
    </font>
    <font>
      <sz val="12"/>
      <name val="仿宋_GB2312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1" borderId="3" applyNumberFormat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0"/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>
      <alignment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2"/>
  <sheetViews>
    <sheetView workbookViewId="0">
      <selection activeCell="C31" sqref="C31"/>
    </sheetView>
  </sheetViews>
  <sheetFormatPr defaultColWidth="8.89166666666667" defaultRowHeight="32" customHeight="1"/>
  <cols>
    <col min="1" max="1" width="8.75" style="8" customWidth="1"/>
    <col min="2" max="2" width="11.8916666666667" customWidth="1"/>
    <col min="3" max="3" width="7.66666666666667" customWidth="1"/>
    <col min="4" max="4" width="17.75" customWidth="1"/>
    <col min="5" max="5" width="8.44166666666667" customWidth="1"/>
    <col min="6" max="6" width="13.75" customWidth="1"/>
    <col min="7" max="7" width="11.3333333333333" customWidth="1"/>
    <col min="8" max="8" width="12.25" customWidth="1"/>
    <col min="9" max="9" width="14.375" customWidth="1"/>
    <col min="10" max="10" width="12.3333333333333" customWidth="1"/>
  </cols>
  <sheetData>
    <row r="1" ht="24" customHeight="1" spans="1:10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</row>
    <row r="2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s="7" customFormat="1" customHeight="1" spans="1:10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</row>
    <row r="4" ht="28" customHeight="1" spans="1:10">
      <c r="A4" s="4">
        <v>1</v>
      </c>
      <c r="B4" s="4" t="s">
        <v>12</v>
      </c>
      <c r="C4" s="4" t="s">
        <v>13</v>
      </c>
      <c r="D4" s="4">
        <v>3.5</v>
      </c>
      <c r="E4" s="4">
        <f>D4*200</f>
        <v>700</v>
      </c>
      <c r="F4" s="4">
        <v>3.5</v>
      </c>
      <c r="G4" s="4">
        <f>D4*300</f>
        <v>1050</v>
      </c>
      <c r="H4" s="4">
        <f>F4*140</f>
        <v>490</v>
      </c>
      <c r="I4" s="4">
        <f>G4+H4</f>
        <v>1540</v>
      </c>
      <c r="J4" s="16"/>
    </row>
    <row r="5" ht="28" customHeight="1" spans="1:10">
      <c r="A5" s="4">
        <v>2</v>
      </c>
      <c r="B5" s="4" t="s">
        <v>12</v>
      </c>
      <c r="C5" s="4" t="s">
        <v>14</v>
      </c>
      <c r="D5" s="4">
        <v>3</v>
      </c>
      <c r="E5" s="4">
        <f t="shared" ref="E5:E36" si="0">D5*200</f>
        <v>600</v>
      </c>
      <c r="F5" s="4">
        <v>3</v>
      </c>
      <c r="G5" s="4">
        <f>D5*300</f>
        <v>900</v>
      </c>
      <c r="H5" s="4">
        <f t="shared" ref="H5:H36" si="1">F5*140</f>
        <v>420</v>
      </c>
      <c r="I5" s="4">
        <f t="shared" ref="I5:I36" si="2">G5+H5</f>
        <v>1320</v>
      </c>
      <c r="J5" s="16"/>
    </row>
    <row r="6" ht="28" customHeight="1" spans="1:10">
      <c r="A6" s="4">
        <v>3</v>
      </c>
      <c r="B6" s="4" t="s">
        <v>12</v>
      </c>
      <c r="C6" s="4" t="s">
        <v>15</v>
      </c>
      <c r="D6" s="4">
        <v>3</v>
      </c>
      <c r="E6" s="4">
        <f t="shared" si="0"/>
        <v>600</v>
      </c>
      <c r="F6" s="4">
        <v>3</v>
      </c>
      <c r="G6" s="4">
        <f t="shared" ref="G6:G53" si="3">D6*300</f>
        <v>900</v>
      </c>
      <c r="H6" s="4">
        <f t="shared" si="1"/>
        <v>420</v>
      </c>
      <c r="I6" s="4">
        <f t="shared" si="2"/>
        <v>1320</v>
      </c>
      <c r="J6" s="16"/>
    </row>
    <row r="7" ht="28" customHeight="1" spans="1:10">
      <c r="A7" s="4">
        <v>4</v>
      </c>
      <c r="B7" s="4" t="s">
        <v>12</v>
      </c>
      <c r="C7" s="4" t="s">
        <v>16</v>
      </c>
      <c r="D7" s="4">
        <v>2</v>
      </c>
      <c r="E7" s="4">
        <f t="shared" si="0"/>
        <v>400</v>
      </c>
      <c r="F7" s="4">
        <v>2</v>
      </c>
      <c r="G7" s="4">
        <f t="shared" si="3"/>
        <v>600</v>
      </c>
      <c r="H7" s="4">
        <f t="shared" si="1"/>
        <v>280</v>
      </c>
      <c r="I7" s="4">
        <f t="shared" si="2"/>
        <v>880</v>
      </c>
      <c r="J7" s="16"/>
    </row>
    <row r="8" ht="28" customHeight="1" spans="1:10">
      <c r="A8" s="4">
        <v>5</v>
      </c>
      <c r="B8" s="4" t="s">
        <v>12</v>
      </c>
      <c r="C8" s="4" t="s">
        <v>17</v>
      </c>
      <c r="D8" s="4">
        <v>1</v>
      </c>
      <c r="E8" s="4">
        <f t="shared" si="0"/>
        <v>200</v>
      </c>
      <c r="F8" s="4">
        <v>1</v>
      </c>
      <c r="G8" s="4">
        <f t="shared" si="3"/>
        <v>300</v>
      </c>
      <c r="H8" s="4">
        <f t="shared" si="1"/>
        <v>140</v>
      </c>
      <c r="I8" s="4">
        <f t="shared" si="2"/>
        <v>440</v>
      </c>
      <c r="J8" s="16"/>
    </row>
    <row r="9" ht="28" customHeight="1" spans="1:10">
      <c r="A9" s="4">
        <v>6</v>
      </c>
      <c r="B9" s="4" t="s">
        <v>12</v>
      </c>
      <c r="C9" s="4" t="s">
        <v>18</v>
      </c>
      <c r="D9" s="4">
        <v>4</v>
      </c>
      <c r="E9" s="4">
        <f t="shared" si="0"/>
        <v>800</v>
      </c>
      <c r="F9" s="4">
        <v>4</v>
      </c>
      <c r="G9" s="4">
        <f t="shared" si="3"/>
        <v>1200</v>
      </c>
      <c r="H9" s="4">
        <f t="shared" si="1"/>
        <v>560</v>
      </c>
      <c r="I9" s="4">
        <f t="shared" si="2"/>
        <v>1760</v>
      </c>
      <c r="J9" s="16"/>
    </row>
    <row r="10" ht="28" customHeight="1" spans="1:10">
      <c r="A10" s="4">
        <v>7</v>
      </c>
      <c r="B10" s="4" t="s">
        <v>12</v>
      </c>
      <c r="C10" s="4" t="s">
        <v>19</v>
      </c>
      <c r="D10" s="4">
        <v>2</v>
      </c>
      <c r="E10" s="4">
        <f t="shared" si="0"/>
        <v>400</v>
      </c>
      <c r="F10" s="4">
        <v>2</v>
      </c>
      <c r="G10" s="4">
        <f t="shared" si="3"/>
        <v>600</v>
      </c>
      <c r="H10" s="4">
        <f t="shared" si="1"/>
        <v>280</v>
      </c>
      <c r="I10" s="4">
        <f t="shared" si="2"/>
        <v>880</v>
      </c>
      <c r="J10" s="16"/>
    </row>
    <row r="11" ht="28" customHeight="1" spans="1:10">
      <c r="A11" s="4">
        <v>8</v>
      </c>
      <c r="B11" s="4" t="s">
        <v>12</v>
      </c>
      <c r="C11" s="4" t="s">
        <v>20</v>
      </c>
      <c r="D11" s="4">
        <v>5</v>
      </c>
      <c r="E11" s="4">
        <f t="shared" si="0"/>
        <v>1000</v>
      </c>
      <c r="F11" s="4">
        <v>5</v>
      </c>
      <c r="G11" s="4">
        <f t="shared" si="3"/>
        <v>1500</v>
      </c>
      <c r="H11" s="4">
        <f t="shared" si="1"/>
        <v>700</v>
      </c>
      <c r="I11" s="4">
        <f t="shared" si="2"/>
        <v>2200</v>
      </c>
      <c r="J11" s="16"/>
    </row>
    <row r="12" ht="28" customHeight="1" spans="1:10">
      <c r="A12" s="4">
        <v>9</v>
      </c>
      <c r="B12" s="4" t="s">
        <v>12</v>
      </c>
      <c r="C12" s="4" t="s">
        <v>21</v>
      </c>
      <c r="D12" s="4">
        <v>2</v>
      </c>
      <c r="E12" s="4">
        <f t="shared" si="0"/>
        <v>400</v>
      </c>
      <c r="F12" s="4">
        <v>2</v>
      </c>
      <c r="G12" s="4">
        <f t="shared" si="3"/>
        <v>600</v>
      </c>
      <c r="H12" s="4">
        <f t="shared" si="1"/>
        <v>280</v>
      </c>
      <c r="I12" s="4">
        <f t="shared" si="2"/>
        <v>880</v>
      </c>
      <c r="J12" s="16"/>
    </row>
    <row r="13" ht="28" customHeight="1" spans="1:10">
      <c r="A13" s="4">
        <v>10</v>
      </c>
      <c r="B13" s="4" t="s">
        <v>12</v>
      </c>
      <c r="C13" s="4" t="s">
        <v>22</v>
      </c>
      <c r="D13" s="4">
        <v>4</v>
      </c>
      <c r="E13" s="4">
        <f t="shared" si="0"/>
        <v>800</v>
      </c>
      <c r="F13" s="4">
        <v>4</v>
      </c>
      <c r="G13" s="4">
        <f t="shared" si="3"/>
        <v>1200</v>
      </c>
      <c r="H13" s="4">
        <f t="shared" si="1"/>
        <v>560</v>
      </c>
      <c r="I13" s="4">
        <f t="shared" si="2"/>
        <v>1760</v>
      </c>
      <c r="J13" s="16"/>
    </row>
    <row r="14" ht="28" customHeight="1" spans="1:10">
      <c r="A14" s="4">
        <v>11</v>
      </c>
      <c r="B14" s="4" t="s">
        <v>23</v>
      </c>
      <c r="C14" s="11" t="s">
        <v>24</v>
      </c>
      <c r="D14" s="4">
        <v>2</v>
      </c>
      <c r="E14" s="4">
        <f t="shared" si="0"/>
        <v>400</v>
      </c>
      <c r="F14" s="4">
        <v>2</v>
      </c>
      <c r="G14" s="4">
        <f t="shared" si="3"/>
        <v>600</v>
      </c>
      <c r="H14" s="4">
        <f t="shared" si="1"/>
        <v>280</v>
      </c>
      <c r="I14" s="4">
        <f t="shared" si="2"/>
        <v>880</v>
      </c>
      <c r="J14" s="17"/>
    </row>
    <row r="15" ht="28" customHeight="1" spans="1:10">
      <c r="A15" s="4">
        <v>12</v>
      </c>
      <c r="B15" s="12" t="s">
        <v>23</v>
      </c>
      <c r="C15" s="11" t="s">
        <v>25</v>
      </c>
      <c r="D15" s="12">
        <v>10</v>
      </c>
      <c r="E15" s="4">
        <f t="shared" si="0"/>
        <v>2000</v>
      </c>
      <c r="F15" s="4">
        <v>10</v>
      </c>
      <c r="G15" s="4">
        <f t="shared" si="3"/>
        <v>3000</v>
      </c>
      <c r="H15" s="4">
        <f t="shared" si="1"/>
        <v>1400</v>
      </c>
      <c r="I15" s="4">
        <f t="shared" si="2"/>
        <v>4400</v>
      </c>
      <c r="J15" s="11"/>
    </row>
    <row r="16" ht="28" customHeight="1" spans="1:10">
      <c r="A16" s="4">
        <v>13</v>
      </c>
      <c r="B16" s="12" t="s">
        <v>23</v>
      </c>
      <c r="C16" s="11" t="s">
        <v>26</v>
      </c>
      <c r="D16" s="12">
        <v>1.5</v>
      </c>
      <c r="E16" s="4">
        <f t="shared" si="0"/>
        <v>300</v>
      </c>
      <c r="F16" s="4">
        <v>1.5</v>
      </c>
      <c r="G16" s="4">
        <f t="shared" si="3"/>
        <v>450</v>
      </c>
      <c r="H16" s="4">
        <f t="shared" si="1"/>
        <v>210</v>
      </c>
      <c r="I16" s="4">
        <f t="shared" si="2"/>
        <v>660</v>
      </c>
      <c r="J16" s="18"/>
    </row>
    <row r="17" ht="28" customHeight="1" spans="1:10">
      <c r="A17" s="4">
        <v>14</v>
      </c>
      <c r="B17" s="12" t="s">
        <v>23</v>
      </c>
      <c r="C17" s="11" t="s">
        <v>27</v>
      </c>
      <c r="D17" s="12">
        <v>2</v>
      </c>
      <c r="E17" s="4">
        <f t="shared" si="0"/>
        <v>400</v>
      </c>
      <c r="F17" s="4">
        <v>2</v>
      </c>
      <c r="G17" s="4">
        <f t="shared" si="3"/>
        <v>600</v>
      </c>
      <c r="H17" s="4">
        <f t="shared" si="1"/>
        <v>280</v>
      </c>
      <c r="I17" s="4">
        <f t="shared" si="2"/>
        <v>880</v>
      </c>
      <c r="J17" s="11"/>
    </row>
    <row r="18" ht="28" customHeight="1" spans="1:10">
      <c r="A18" s="4">
        <v>15</v>
      </c>
      <c r="B18" s="12" t="s">
        <v>23</v>
      </c>
      <c r="C18" s="11" t="s">
        <v>28</v>
      </c>
      <c r="D18" s="12">
        <v>2</v>
      </c>
      <c r="E18" s="4">
        <f t="shared" si="0"/>
        <v>400</v>
      </c>
      <c r="F18" s="4">
        <v>2</v>
      </c>
      <c r="G18" s="4">
        <f t="shared" si="3"/>
        <v>600</v>
      </c>
      <c r="H18" s="4">
        <f t="shared" si="1"/>
        <v>280</v>
      </c>
      <c r="I18" s="4">
        <f t="shared" si="2"/>
        <v>880</v>
      </c>
      <c r="J18" s="11"/>
    </row>
    <row r="19" ht="28" customHeight="1" spans="1:10">
      <c r="A19" s="4">
        <v>16</v>
      </c>
      <c r="B19" s="12" t="s">
        <v>23</v>
      </c>
      <c r="C19" s="11" t="s">
        <v>29</v>
      </c>
      <c r="D19" s="12">
        <v>1</v>
      </c>
      <c r="E19" s="4">
        <f t="shared" si="0"/>
        <v>200</v>
      </c>
      <c r="F19" s="4">
        <v>1</v>
      </c>
      <c r="G19" s="4">
        <f t="shared" si="3"/>
        <v>300</v>
      </c>
      <c r="H19" s="4">
        <f t="shared" si="1"/>
        <v>140</v>
      </c>
      <c r="I19" s="4">
        <f t="shared" si="2"/>
        <v>440</v>
      </c>
      <c r="J19" s="11"/>
    </row>
    <row r="20" ht="28" customHeight="1" spans="1:10">
      <c r="A20" s="4">
        <v>17</v>
      </c>
      <c r="B20" s="12" t="s">
        <v>23</v>
      </c>
      <c r="C20" s="11" t="s">
        <v>30</v>
      </c>
      <c r="D20" s="12">
        <v>2.5</v>
      </c>
      <c r="E20" s="4">
        <f t="shared" si="0"/>
        <v>500</v>
      </c>
      <c r="F20" s="4">
        <v>2.5</v>
      </c>
      <c r="G20" s="4">
        <f t="shared" si="3"/>
        <v>750</v>
      </c>
      <c r="H20" s="4">
        <f t="shared" si="1"/>
        <v>350</v>
      </c>
      <c r="I20" s="4">
        <f t="shared" si="2"/>
        <v>1100</v>
      </c>
      <c r="J20" s="11"/>
    </row>
    <row r="21" ht="28" customHeight="1" spans="1:10">
      <c r="A21" s="4">
        <v>18</v>
      </c>
      <c r="B21" s="12" t="s">
        <v>23</v>
      </c>
      <c r="C21" s="11" t="s">
        <v>31</v>
      </c>
      <c r="D21" s="12">
        <v>2</v>
      </c>
      <c r="E21" s="4">
        <f t="shared" si="0"/>
        <v>400</v>
      </c>
      <c r="F21" s="4">
        <v>2</v>
      </c>
      <c r="G21" s="4">
        <f t="shared" si="3"/>
        <v>600</v>
      </c>
      <c r="H21" s="4">
        <f t="shared" si="1"/>
        <v>280</v>
      </c>
      <c r="I21" s="4">
        <f t="shared" si="2"/>
        <v>880</v>
      </c>
      <c r="J21" s="19"/>
    </row>
    <row r="22" ht="28" customHeight="1" spans="1:10">
      <c r="A22" s="4">
        <v>19</v>
      </c>
      <c r="B22" s="12" t="s">
        <v>23</v>
      </c>
      <c r="C22" s="11" t="s">
        <v>32</v>
      </c>
      <c r="D22" s="12">
        <v>2</v>
      </c>
      <c r="E22" s="4">
        <f t="shared" si="0"/>
        <v>400</v>
      </c>
      <c r="F22" s="4">
        <v>2</v>
      </c>
      <c r="G22" s="4">
        <f t="shared" si="3"/>
        <v>600</v>
      </c>
      <c r="H22" s="4">
        <f t="shared" si="1"/>
        <v>280</v>
      </c>
      <c r="I22" s="4">
        <f t="shared" si="2"/>
        <v>880</v>
      </c>
      <c r="J22" s="11"/>
    </row>
    <row r="23" ht="28" customHeight="1" spans="1:10">
      <c r="A23" s="4">
        <v>20</v>
      </c>
      <c r="B23" s="12" t="s">
        <v>23</v>
      </c>
      <c r="C23" s="11" t="s">
        <v>33</v>
      </c>
      <c r="D23" s="12">
        <v>6</v>
      </c>
      <c r="E23" s="4">
        <f t="shared" si="0"/>
        <v>1200</v>
      </c>
      <c r="F23" s="4">
        <v>6</v>
      </c>
      <c r="G23" s="4">
        <f t="shared" si="3"/>
        <v>1800</v>
      </c>
      <c r="H23" s="4">
        <f t="shared" si="1"/>
        <v>840</v>
      </c>
      <c r="I23" s="4">
        <f t="shared" si="2"/>
        <v>2640</v>
      </c>
      <c r="J23" s="11"/>
    </row>
    <row r="24" ht="28" customHeight="1" spans="1:10">
      <c r="A24" s="4">
        <v>21</v>
      </c>
      <c r="B24" s="12" t="s">
        <v>23</v>
      </c>
      <c r="C24" s="11" t="s">
        <v>34</v>
      </c>
      <c r="D24" s="12">
        <v>2.7</v>
      </c>
      <c r="E24" s="4">
        <f t="shared" si="0"/>
        <v>540</v>
      </c>
      <c r="F24" s="4">
        <v>2.7</v>
      </c>
      <c r="G24" s="4">
        <f t="shared" si="3"/>
        <v>810</v>
      </c>
      <c r="H24" s="4">
        <f t="shared" si="1"/>
        <v>378</v>
      </c>
      <c r="I24" s="4">
        <f t="shared" si="2"/>
        <v>1188</v>
      </c>
      <c r="J24" s="11"/>
    </row>
    <row r="25" ht="28" customHeight="1" spans="1:10">
      <c r="A25" s="4">
        <v>22</v>
      </c>
      <c r="B25" s="12" t="s">
        <v>23</v>
      </c>
      <c r="C25" s="11" t="s">
        <v>35</v>
      </c>
      <c r="D25" s="12">
        <v>2.3</v>
      </c>
      <c r="E25" s="4">
        <f t="shared" si="0"/>
        <v>460</v>
      </c>
      <c r="F25" s="4">
        <v>2.3</v>
      </c>
      <c r="G25" s="4">
        <f t="shared" si="3"/>
        <v>690</v>
      </c>
      <c r="H25" s="4">
        <f t="shared" si="1"/>
        <v>322</v>
      </c>
      <c r="I25" s="4">
        <f t="shared" si="2"/>
        <v>1012</v>
      </c>
      <c r="J25" s="11"/>
    </row>
    <row r="26" ht="28" customHeight="1" spans="1:10">
      <c r="A26" s="4">
        <v>23</v>
      </c>
      <c r="B26" s="12" t="s">
        <v>23</v>
      </c>
      <c r="C26" s="11" t="s">
        <v>36</v>
      </c>
      <c r="D26" s="12">
        <v>5.4</v>
      </c>
      <c r="E26" s="4">
        <f t="shared" si="0"/>
        <v>1080</v>
      </c>
      <c r="F26" s="13">
        <v>5.4</v>
      </c>
      <c r="G26" s="4">
        <f t="shared" si="3"/>
        <v>1620</v>
      </c>
      <c r="H26" s="4">
        <f t="shared" si="1"/>
        <v>756</v>
      </c>
      <c r="I26" s="4">
        <f t="shared" si="2"/>
        <v>2376</v>
      </c>
      <c r="J26" s="11"/>
    </row>
    <row r="27" ht="28" customHeight="1" spans="1:10">
      <c r="A27" s="4">
        <v>24</v>
      </c>
      <c r="B27" s="12" t="s">
        <v>37</v>
      </c>
      <c r="C27" s="4" t="s">
        <v>38</v>
      </c>
      <c r="D27" s="4">
        <v>2.5</v>
      </c>
      <c r="E27" s="4">
        <f t="shared" si="0"/>
        <v>500</v>
      </c>
      <c r="F27" s="4">
        <v>2.5</v>
      </c>
      <c r="G27" s="4">
        <f t="shared" si="3"/>
        <v>750</v>
      </c>
      <c r="H27" s="4">
        <f t="shared" si="1"/>
        <v>350</v>
      </c>
      <c r="I27" s="4">
        <f t="shared" si="2"/>
        <v>1100</v>
      </c>
      <c r="J27" s="16"/>
    </row>
    <row r="28" ht="28" customHeight="1" spans="1:10">
      <c r="A28" s="4">
        <v>25</v>
      </c>
      <c r="B28" s="4" t="s">
        <v>39</v>
      </c>
      <c r="C28" s="4" t="s">
        <v>40</v>
      </c>
      <c r="D28" s="4">
        <v>5.5</v>
      </c>
      <c r="E28" s="4">
        <f t="shared" si="0"/>
        <v>1100</v>
      </c>
      <c r="F28" s="4">
        <v>5.5</v>
      </c>
      <c r="G28" s="4">
        <f t="shared" si="3"/>
        <v>1650</v>
      </c>
      <c r="H28" s="4">
        <f t="shared" si="1"/>
        <v>770</v>
      </c>
      <c r="I28" s="4">
        <f t="shared" si="2"/>
        <v>2420</v>
      </c>
      <c r="J28" s="16"/>
    </row>
    <row r="29" ht="28" customHeight="1" spans="1:10">
      <c r="A29" s="4">
        <v>26</v>
      </c>
      <c r="B29" s="4" t="s">
        <v>39</v>
      </c>
      <c r="C29" s="4" t="s">
        <v>41</v>
      </c>
      <c r="D29" s="4">
        <v>4.5</v>
      </c>
      <c r="E29" s="4">
        <f t="shared" si="0"/>
        <v>900</v>
      </c>
      <c r="F29" s="4">
        <v>4.5</v>
      </c>
      <c r="G29" s="4">
        <f t="shared" si="3"/>
        <v>1350</v>
      </c>
      <c r="H29" s="4">
        <f t="shared" si="1"/>
        <v>630</v>
      </c>
      <c r="I29" s="4">
        <f t="shared" si="2"/>
        <v>1980</v>
      </c>
      <c r="J29" s="16"/>
    </row>
    <row r="30" ht="28" customHeight="1" spans="1:10">
      <c r="A30" s="4">
        <v>27</v>
      </c>
      <c r="B30" s="4" t="s">
        <v>39</v>
      </c>
      <c r="C30" s="4" t="s">
        <v>42</v>
      </c>
      <c r="D30" s="4">
        <v>2.5</v>
      </c>
      <c r="E30" s="4">
        <f t="shared" si="0"/>
        <v>500</v>
      </c>
      <c r="F30" s="4">
        <v>2.5</v>
      </c>
      <c r="G30" s="4">
        <f t="shared" si="3"/>
        <v>750</v>
      </c>
      <c r="H30" s="4">
        <f t="shared" si="1"/>
        <v>350</v>
      </c>
      <c r="I30" s="4">
        <f t="shared" si="2"/>
        <v>1100</v>
      </c>
      <c r="J30" s="16"/>
    </row>
    <row r="31" ht="28" customHeight="1" spans="1:10">
      <c r="A31" s="4">
        <v>28</v>
      </c>
      <c r="B31" s="4" t="s">
        <v>39</v>
      </c>
      <c r="C31" s="4" t="s">
        <v>43</v>
      </c>
      <c r="D31" s="4">
        <v>1</v>
      </c>
      <c r="E31" s="4">
        <f t="shared" si="0"/>
        <v>200</v>
      </c>
      <c r="F31" s="4">
        <v>1</v>
      </c>
      <c r="G31" s="4">
        <f t="shared" si="3"/>
        <v>300</v>
      </c>
      <c r="H31" s="4">
        <f t="shared" si="1"/>
        <v>140</v>
      </c>
      <c r="I31" s="4">
        <f t="shared" si="2"/>
        <v>440</v>
      </c>
      <c r="J31" s="16"/>
    </row>
    <row r="32" ht="28" customHeight="1" spans="1:10">
      <c r="A32" s="4">
        <v>29</v>
      </c>
      <c r="B32" s="4" t="s">
        <v>44</v>
      </c>
      <c r="C32" s="4" t="s">
        <v>45</v>
      </c>
      <c r="D32" s="4">
        <v>4</v>
      </c>
      <c r="E32" s="4">
        <f t="shared" si="0"/>
        <v>800</v>
      </c>
      <c r="F32" s="4">
        <v>4</v>
      </c>
      <c r="G32" s="4">
        <f t="shared" si="3"/>
        <v>1200</v>
      </c>
      <c r="H32" s="4">
        <f t="shared" si="1"/>
        <v>560</v>
      </c>
      <c r="I32" s="4">
        <f t="shared" si="2"/>
        <v>1760</v>
      </c>
      <c r="J32" s="16"/>
    </row>
    <row r="33" ht="28" customHeight="1" spans="1:10">
      <c r="A33" s="4">
        <v>30</v>
      </c>
      <c r="B33" s="4" t="s">
        <v>44</v>
      </c>
      <c r="C33" s="4" t="s">
        <v>46</v>
      </c>
      <c r="D33" s="4">
        <v>4</v>
      </c>
      <c r="E33" s="4">
        <f t="shared" si="0"/>
        <v>800</v>
      </c>
      <c r="F33" s="4">
        <v>4</v>
      </c>
      <c r="G33" s="4">
        <f t="shared" si="3"/>
        <v>1200</v>
      </c>
      <c r="H33" s="4">
        <f t="shared" si="1"/>
        <v>560</v>
      </c>
      <c r="I33" s="4">
        <f t="shared" si="2"/>
        <v>1760</v>
      </c>
      <c r="J33" s="16"/>
    </row>
    <row r="34" ht="28" customHeight="1" spans="1:10">
      <c r="A34" s="4">
        <v>31</v>
      </c>
      <c r="B34" s="4" t="s">
        <v>47</v>
      </c>
      <c r="C34" s="4" t="s">
        <v>48</v>
      </c>
      <c r="D34" s="4">
        <v>4</v>
      </c>
      <c r="E34" s="4">
        <f t="shared" si="0"/>
        <v>800</v>
      </c>
      <c r="F34" s="4">
        <v>4</v>
      </c>
      <c r="G34" s="4">
        <f t="shared" si="3"/>
        <v>1200</v>
      </c>
      <c r="H34" s="4">
        <f t="shared" si="1"/>
        <v>560</v>
      </c>
      <c r="I34" s="4">
        <f t="shared" si="2"/>
        <v>1760</v>
      </c>
      <c r="J34" s="16"/>
    </row>
    <row r="35" ht="28" customHeight="1" spans="1:10">
      <c r="A35" s="4">
        <v>32</v>
      </c>
      <c r="B35" s="4" t="s">
        <v>47</v>
      </c>
      <c r="C35" s="4" t="s">
        <v>49</v>
      </c>
      <c r="D35" s="4">
        <v>2.5</v>
      </c>
      <c r="E35" s="4">
        <f t="shared" si="0"/>
        <v>500</v>
      </c>
      <c r="F35" s="4">
        <v>2.5</v>
      </c>
      <c r="G35" s="4">
        <f t="shared" si="3"/>
        <v>750</v>
      </c>
      <c r="H35" s="4">
        <f t="shared" si="1"/>
        <v>350</v>
      </c>
      <c r="I35" s="4">
        <f t="shared" si="2"/>
        <v>1100</v>
      </c>
      <c r="J35" s="16"/>
    </row>
    <row r="36" ht="28" customHeight="1" spans="1:10">
      <c r="A36" s="4">
        <v>33</v>
      </c>
      <c r="B36" s="4" t="s">
        <v>47</v>
      </c>
      <c r="C36" s="4" t="s">
        <v>50</v>
      </c>
      <c r="D36" s="4">
        <v>3.5</v>
      </c>
      <c r="E36" s="4">
        <f t="shared" si="0"/>
        <v>700</v>
      </c>
      <c r="F36" s="4">
        <v>3.5</v>
      </c>
      <c r="G36" s="4">
        <f t="shared" si="3"/>
        <v>1050</v>
      </c>
      <c r="H36" s="4">
        <f t="shared" si="1"/>
        <v>490</v>
      </c>
      <c r="I36" s="4">
        <f t="shared" si="2"/>
        <v>1540</v>
      </c>
      <c r="J36" s="16"/>
    </row>
    <row r="37" ht="28" customHeight="1" spans="1:10">
      <c r="A37" s="4">
        <v>34</v>
      </c>
      <c r="B37" s="4" t="s">
        <v>47</v>
      </c>
      <c r="C37" s="4" t="s">
        <v>51</v>
      </c>
      <c r="D37" s="4">
        <v>1.5</v>
      </c>
      <c r="E37" s="4">
        <f t="shared" ref="E37:E54" si="4">D37*200</f>
        <v>300</v>
      </c>
      <c r="F37" s="4">
        <v>1.5</v>
      </c>
      <c r="G37" s="4">
        <f t="shared" si="3"/>
        <v>450</v>
      </c>
      <c r="H37" s="4">
        <f t="shared" ref="H37:H53" si="5">F37*140</f>
        <v>210</v>
      </c>
      <c r="I37" s="4">
        <f t="shared" ref="I37:I54" si="6">G37+H37</f>
        <v>660</v>
      </c>
      <c r="J37" s="16"/>
    </row>
    <row r="38" ht="28" customHeight="1" spans="1:10">
      <c r="A38" s="4">
        <v>35</v>
      </c>
      <c r="B38" s="4" t="s">
        <v>47</v>
      </c>
      <c r="C38" s="4" t="s">
        <v>52</v>
      </c>
      <c r="D38" s="4">
        <v>2</v>
      </c>
      <c r="E38" s="4">
        <f t="shared" si="4"/>
        <v>400</v>
      </c>
      <c r="F38" s="4">
        <v>2</v>
      </c>
      <c r="G38" s="4">
        <f t="shared" si="3"/>
        <v>600</v>
      </c>
      <c r="H38" s="4">
        <f t="shared" si="5"/>
        <v>280</v>
      </c>
      <c r="I38" s="4">
        <f t="shared" si="6"/>
        <v>880</v>
      </c>
      <c r="J38" s="16"/>
    </row>
    <row r="39" ht="28" customHeight="1" spans="1:10">
      <c r="A39" s="4">
        <v>36</v>
      </c>
      <c r="B39" s="4" t="s">
        <v>47</v>
      </c>
      <c r="C39" s="4" t="s">
        <v>53</v>
      </c>
      <c r="D39" s="4">
        <v>6.5</v>
      </c>
      <c r="E39" s="4">
        <f t="shared" si="4"/>
        <v>1300</v>
      </c>
      <c r="F39" s="4">
        <v>6.5</v>
      </c>
      <c r="G39" s="4">
        <f t="shared" si="3"/>
        <v>1950</v>
      </c>
      <c r="H39" s="4">
        <f t="shared" si="5"/>
        <v>910</v>
      </c>
      <c r="I39" s="4">
        <f t="shared" si="6"/>
        <v>2860</v>
      </c>
      <c r="J39" s="16"/>
    </row>
    <row r="40" ht="28" customHeight="1" spans="1:10">
      <c r="A40" s="4">
        <v>37</v>
      </c>
      <c r="B40" s="4" t="s">
        <v>47</v>
      </c>
      <c r="C40" s="4" t="s">
        <v>54</v>
      </c>
      <c r="D40" s="4">
        <v>5</v>
      </c>
      <c r="E40" s="4">
        <f t="shared" si="4"/>
        <v>1000</v>
      </c>
      <c r="F40" s="4">
        <v>5</v>
      </c>
      <c r="G40" s="4">
        <f t="shared" si="3"/>
        <v>1500</v>
      </c>
      <c r="H40" s="4">
        <f t="shared" si="5"/>
        <v>700</v>
      </c>
      <c r="I40" s="4">
        <f t="shared" si="6"/>
        <v>2200</v>
      </c>
      <c r="J40" s="16"/>
    </row>
    <row r="41" ht="28" customHeight="1" spans="1:10">
      <c r="A41" s="4">
        <v>38</v>
      </c>
      <c r="B41" s="4" t="s">
        <v>47</v>
      </c>
      <c r="C41" s="4" t="s">
        <v>55</v>
      </c>
      <c r="D41" s="4">
        <v>3</v>
      </c>
      <c r="E41" s="4">
        <f t="shared" si="4"/>
        <v>600</v>
      </c>
      <c r="F41" s="4">
        <v>3</v>
      </c>
      <c r="G41" s="4">
        <f t="shared" si="3"/>
        <v>900</v>
      </c>
      <c r="H41" s="4">
        <f t="shared" si="5"/>
        <v>420</v>
      </c>
      <c r="I41" s="4">
        <f t="shared" si="6"/>
        <v>1320</v>
      </c>
      <c r="J41" s="16"/>
    </row>
    <row r="42" ht="28" customHeight="1" spans="1:10">
      <c r="A42" s="4">
        <v>39</v>
      </c>
      <c r="B42" s="4" t="s">
        <v>47</v>
      </c>
      <c r="C42" s="4" t="s">
        <v>56</v>
      </c>
      <c r="D42" s="4">
        <v>2</v>
      </c>
      <c r="E42" s="4">
        <f t="shared" si="4"/>
        <v>400</v>
      </c>
      <c r="F42" s="4">
        <v>2</v>
      </c>
      <c r="G42" s="4">
        <f t="shared" si="3"/>
        <v>600</v>
      </c>
      <c r="H42" s="4">
        <f t="shared" si="5"/>
        <v>280</v>
      </c>
      <c r="I42" s="4">
        <f t="shared" si="6"/>
        <v>880</v>
      </c>
      <c r="J42" s="16"/>
    </row>
    <row r="43" ht="28" customHeight="1" spans="1:10">
      <c r="A43" s="4">
        <v>40</v>
      </c>
      <c r="B43" s="4" t="s">
        <v>57</v>
      </c>
      <c r="C43" s="14" t="s">
        <v>58</v>
      </c>
      <c r="D43" s="4">
        <v>10</v>
      </c>
      <c r="E43" s="4">
        <f t="shared" si="4"/>
        <v>2000</v>
      </c>
      <c r="F43" s="4">
        <v>10</v>
      </c>
      <c r="G43" s="4">
        <f t="shared" si="3"/>
        <v>3000</v>
      </c>
      <c r="H43" s="4">
        <f t="shared" si="5"/>
        <v>1400</v>
      </c>
      <c r="I43" s="4">
        <f t="shared" si="6"/>
        <v>4400</v>
      </c>
      <c r="J43" s="16"/>
    </row>
    <row r="44" ht="28" customHeight="1" spans="1:10">
      <c r="A44" s="4">
        <v>41</v>
      </c>
      <c r="B44" s="4" t="s">
        <v>57</v>
      </c>
      <c r="C44" s="14" t="s">
        <v>59</v>
      </c>
      <c r="D44" s="4">
        <v>4</v>
      </c>
      <c r="E44" s="4">
        <f t="shared" si="4"/>
        <v>800</v>
      </c>
      <c r="F44" s="4">
        <v>4</v>
      </c>
      <c r="G44" s="4">
        <f t="shared" si="3"/>
        <v>1200</v>
      </c>
      <c r="H44" s="4">
        <f t="shared" si="5"/>
        <v>560</v>
      </c>
      <c r="I44" s="4">
        <f t="shared" si="6"/>
        <v>1760</v>
      </c>
      <c r="J44" s="16"/>
    </row>
    <row r="45" ht="28" customHeight="1" spans="1:10">
      <c r="A45" s="4">
        <v>42</v>
      </c>
      <c r="B45" s="4" t="s">
        <v>57</v>
      </c>
      <c r="C45" s="11" t="s">
        <v>60</v>
      </c>
      <c r="D45" s="4">
        <v>2</v>
      </c>
      <c r="E45" s="4">
        <f t="shared" si="4"/>
        <v>400</v>
      </c>
      <c r="F45" s="4">
        <v>2</v>
      </c>
      <c r="G45" s="4">
        <f t="shared" si="3"/>
        <v>600</v>
      </c>
      <c r="H45" s="4">
        <f t="shared" si="5"/>
        <v>280</v>
      </c>
      <c r="I45" s="4">
        <f t="shared" si="6"/>
        <v>880</v>
      </c>
      <c r="J45" s="16"/>
    </row>
    <row r="46" ht="28" customHeight="1" spans="1:10">
      <c r="A46" s="4">
        <v>43</v>
      </c>
      <c r="B46" s="4" t="s">
        <v>57</v>
      </c>
      <c r="C46" s="14" t="s">
        <v>61</v>
      </c>
      <c r="D46" s="4">
        <v>2</v>
      </c>
      <c r="E46" s="4">
        <f t="shared" si="4"/>
        <v>400</v>
      </c>
      <c r="F46" s="4">
        <v>2</v>
      </c>
      <c r="G46" s="4">
        <f t="shared" si="3"/>
        <v>600</v>
      </c>
      <c r="H46" s="4">
        <f t="shared" si="5"/>
        <v>280</v>
      </c>
      <c r="I46" s="4">
        <f t="shared" si="6"/>
        <v>880</v>
      </c>
      <c r="J46" s="16"/>
    </row>
    <row r="47" ht="28" customHeight="1" spans="1:10">
      <c r="A47" s="4">
        <v>44</v>
      </c>
      <c r="B47" s="4" t="s">
        <v>57</v>
      </c>
      <c r="C47" s="14" t="s">
        <v>62</v>
      </c>
      <c r="D47" s="4">
        <v>8</v>
      </c>
      <c r="E47" s="4">
        <f t="shared" si="4"/>
        <v>1600</v>
      </c>
      <c r="F47" s="4">
        <v>8</v>
      </c>
      <c r="G47" s="4">
        <f t="shared" si="3"/>
        <v>2400</v>
      </c>
      <c r="H47" s="4">
        <f t="shared" si="5"/>
        <v>1120</v>
      </c>
      <c r="I47" s="4">
        <f t="shared" si="6"/>
        <v>3520</v>
      </c>
      <c r="J47" s="16"/>
    </row>
    <row r="48" ht="28" customHeight="1" spans="1:10">
      <c r="A48" s="4">
        <v>45</v>
      </c>
      <c r="B48" s="4" t="s">
        <v>57</v>
      </c>
      <c r="C48" s="4" t="s">
        <v>63</v>
      </c>
      <c r="D48" s="4">
        <v>2</v>
      </c>
      <c r="E48" s="4">
        <f t="shared" si="4"/>
        <v>400</v>
      </c>
      <c r="F48" s="4">
        <v>2</v>
      </c>
      <c r="G48" s="4">
        <f t="shared" si="3"/>
        <v>600</v>
      </c>
      <c r="H48" s="4">
        <f t="shared" si="5"/>
        <v>280</v>
      </c>
      <c r="I48" s="4">
        <f t="shared" si="6"/>
        <v>880</v>
      </c>
      <c r="J48" s="16"/>
    </row>
    <row r="49" ht="28" customHeight="1" spans="1:10">
      <c r="A49" s="4">
        <v>46</v>
      </c>
      <c r="B49" s="4" t="s">
        <v>57</v>
      </c>
      <c r="C49" s="4" t="s">
        <v>64</v>
      </c>
      <c r="D49" s="4">
        <v>6</v>
      </c>
      <c r="E49" s="4">
        <f t="shared" si="4"/>
        <v>1200</v>
      </c>
      <c r="F49" s="4">
        <v>6</v>
      </c>
      <c r="G49" s="4">
        <f t="shared" si="3"/>
        <v>1800</v>
      </c>
      <c r="H49" s="4">
        <f t="shared" si="5"/>
        <v>840</v>
      </c>
      <c r="I49" s="4">
        <f t="shared" si="6"/>
        <v>2640</v>
      </c>
      <c r="J49" s="16"/>
    </row>
    <row r="50" ht="28" customHeight="1" spans="1:10">
      <c r="A50" s="4">
        <v>47</v>
      </c>
      <c r="B50" s="4" t="s">
        <v>65</v>
      </c>
      <c r="C50" s="4" t="s">
        <v>66</v>
      </c>
      <c r="D50" s="4">
        <v>8</v>
      </c>
      <c r="E50" s="4">
        <f t="shared" si="4"/>
        <v>1600</v>
      </c>
      <c r="F50" s="4">
        <v>8</v>
      </c>
      <c r="G50" s="4">
        <f t="shared" si="3"/>
        <v>2400</v>
      </c>
      <c r="H50" s="4">
        <f t="shared" si="5"/>
        <v>1120</v>
      </c>
      <c r="I50" s="4">
        <f t="shared" si="6"/>
        <v>3520</v>
      </c>
      <c r="J50" s="16"/>
    </row>
    <row r="51" ht="28" customHeight="1" spans="1:10">
      <c r="A51" s="4">
        <v>48</v>
      </c>
      <c r="B51" s="4" t="s">
        <v>65</v>
      </c>
      <c r="C51" s="4" t="s">
        <v>67</v>
      </c>
      <c r="D51" s="4">
        <v>1</v>
      </c>
      <c r="E51" s="4">
        <f t="shared" si="4"/>
        <v>200</v>
      </c>
      <c r="F51" s="4">
        <v>1</v>
      </c>
      <c r="G51" s="4">
        <f t="shared" si="3"/>
        <v>300</v>
      </c>
      <c r="H51" s="4">
        <f t="shared" si="5"/>
        <v>140</v>
      </c>
      <c r="I51" s="4">
        <f t="shared" si="6"/>
        <v>440</v>
      </c>
      <c r="J51" s="16"/>
    </row>
    <row r="52" ht="28" customHeight="1" spans="1:10">
      <c r="A52" s="4">
        <v>49</v>
      </c>
      <c r="B52" s="4" t="s">
        <v>65</v>
      </c>
      <c r="C52" s="4" t="s">
        <v>68</v>
      </c>
      <c r="D52" s="4">
        <v>3</v>
      </c>
      <c r="E52" s="4">
        <f t="shared" si="4"/>
        <v>600</v>
      </c>
      <c r="F52" s="4">
        <v>3</v>
      </c>
      <c r="G52" s="4">
        <f t="shared" si="3"/>
        <v>900</v>
      </c>
      <c r="H52" s="4">
        <f t="shared" si="5"/>
        <v>420</v>
      </c>
      <c r="I52" s="4">
        <f t="shared" si="6"/>
        <v>1320</v>
      </c>
      <c r="J52" s="16"/>
    </row>
    <row r="53" ht="28" customHeight="1" spans="1:10">
      <c r="A53" s="4">
        <v>50</v>
      </c>
      <c r="B53" s="4" t="s">
        <v>65</v>
      </c>
      <c r="C53" s="4" t="s">
        <v>69</v>
      </c>
      <c r="D53" s="4">
        <v>3</v>
      </c>
      <c r="E53" s="4">
        <f t="shared" si="4"/>
        <v>600</v>
      </c>
      <c r="F53" s="4">
        <v>3</v>
      </c>
      <c r="G53" s="4">
        <f t="shared" si="3"/>
        <v>900</v>
      </c>
      <c r="H53" s="4">
        <f t="shared" si="5"/>
        <v>420</v>
      </c>
      <c r="I53" s="4">
        <f t="shared" si="6"/>
        <v>1320</v>
      </c>
      <c r="J53" s="16"/>
    </row>
    <row r="54" ht="28" customHeight="1" spans="1:10">
      <c r="A54" s="15"/>
      <c r="B54" s="15"/>
      <c r="C54" s="15"/>
      <c r="D54" s="4">
        <f>SUM(D4:D53)</f>
        <v>173.9</v>
      </c>
      <c r="E54" s="4">
        <f t="shared" si="4"/>
        <v>34780</v>
      </c>
      <c r="F54" s="4">
        <f>SUM(F4:F53)</f>
        <v>173.9</v>
      </c>
      <c r="G54" s="4">
        <f>SUM(G4:G53)</f>
        <v>52170</v>
      </c>
      <c r="H54" s="4">
        <f>174*140</f>
        <v>24360</v>
      </c>
      <c r="I54" s="4">
        <f t="shared" si="6"/>
        <v>76530</v>
      </c>
      <c r="J54" s="16"/>
    </row>
    <row r="56" customHeight="1" spans="1:1">
      <c r="A56"/>
    </row>
    <row r="57" customHeight="1" spans="1:1">
      <c r="A57"/>
    </row>
    <row r="58" customHeight="1" spans="1:1">
      <c r="A58"/>
    </row>
    <row r="59" customHeight="1" spans="1:1">
      <c r="A59"/>
    </row>
    <row r="60" customHeight="1" spans="1:1">
      <c r="A60"/>
    </row>
    <row r="61" customHeight="1" spans="1:1">
      <c r="A61"/>
    </row>
    <row r="62" customHeight="1" spans="1:1">
      <c r="A62"/>
    </row>
    <row r="63" customHeight="1" spans="1:1">
      <c r="A63"/>
    </row>
    <row r="64" customHeight="1" spans="1:1">
      <c r="A64"/>
    </row>
    <row r="65" customHeight="1" spans="1:1">
      <c r="A65"/>
    </row>
    <row r="66" customHeight="1" spans="1:1">
      <c r="A66"/>
    </row>
    <row r="67" customHeight="1" spans="1:1">
      <c r="A67"/>
    </row>
    <row r="68" customHeight="1" spans="1:1">
      <c r="A68"/>
    </row>
    <row r="69" customHeight="1" spans="1:1">
      <c r="A69"/>
    </row>
    <row r="70" customHeight="1" spans="1:1">
      <c r="A70"/>
    </row>
    <row r="71" customHeight="1" spans="1:1">
      <c r="A71"/>
    </row>
    <row r="72" customHeight="1" spans="1:1">
      <c r="A72"/>
    </row>
  </sheetData>
  <mergeCells count="2">
    <mergeCell ref="A1:J1"/>
    <mergeCell ref="A2:J2"/>
  </mergeCells>
  <printOptions horizontalCentered="1"/>
  <pageMargins left="0.314583333333333" right="0.275" top="0.550694444444444" bottom="0.432638888888889" header="0.5" footer="0.5"/>
  <pageSetup paperSize="9" scale="92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F11" sqref="F11"/>
    </sheetView>
  </sheetViews>
  <sheetFormatPr defaultColWidth="9" defaultRowHeight="13.5" outlineLevelCol="7"/>
  <cols>
    <col min="4" max="4" width="11.5" customWidth="1"/>
    <col min="5" max="5" width="11.875" customWidth="1"/>
    <col min="6" max="6" width="15" customWidth="1"/>
    <col min="7" max="7" width="12.875" customWidth="1"/>
  </cols>
  <sheetData>
    <row r="1" s="6" customFormat="1" ht="24" customHeight="1" spans="1:1">
      <c r="A1" s="6" t="s">
        <v>70</v>
      </c>
    </row>
    <row r="2" ht="30" customHeight="1" spans="1:8">
      <c r="A2" s="2" t="s">
        <v>71</v>
      </c>
      <c r="B2" s="2"/>
      <c r="C2" s="2"/>
      <c r="D2" s="2"/>
      <c r="E2" s="2"/>
      <c r="F2" s="2"/>
      <c r="G2" s="2"/>
      <c r="H2" s="2"/>
    </row>
    <row r="3" s="5" customFormat="1" ht="25" customHeight="1" spans="1:8">
      <c r="A3" s="3" t="s">
        <v>2</v>
      </c>
      <c r="B3" s="3" t="s">
        <v>3</v>
      </c>
      <c r="C3" s="3" t="s">
        <v>4</v>
      </c>
      <c r="D3" s="3" t="s">
        <v>72</v>
      </c>
      <c r="E3" s="3" t="s">
        <v>73</v>
      </c>
      <c r="F3" s="3" t="s">
        <v>74</v>
      </c>
      <c r="G3" s="3" t="s">
        <v>75</v>
      </c>
      <c r="H3" s="3" t="s">
        <v>11</v>
      </c>
    </row>
    <row r="4" s="5" customFormat="1" ht="25" customHeight="1" spans="1:8">
      <c r="A4" s="4">
        <v>1</v>
      </c>
      <c r="B4" s="4" t="s">
        <v>23</v>
      </c>
      <c r="C4" s="4" t="s">
        <v>36</v>
      </c>
      <c r="D4" s="4">
        <v>6</v>
      </c>
      <c r="E4" s="4">
        <v>9</v>
      </c>
      <c r="F4" s="4">
        <v>25</v>
      </c>
      <c r="G4" s="4">
        <f t="shared" ref="G4:G16" si="0">D4*E4*F4</f>
        <v>1350</v>
      </c>
      <c r="H4" s="4"/>
    </row>
    <row r="5" s="5" customFormat="1" ht="25" customHeight="1" spans="1:8">
      <c r="A5" s="4">
        <v>2</v>
      </c>
      <c r="B5" s="4" t="s">
        <v>23</v>
      </c>
      <c r="C5" s="4" t="s">
        <v>34</v>
      </c>
      <c r="D5" s="4">
        <v>6</v>
      </c>
      <c r="E5" s="4">
        <v>9</v>
      </c>
      <c r="F5" s="4">
        <v>25</v>
      </c>
      <c r="G5" s="4">
        <f t="shared" si="0"/>
        <v>1350</v>
      </c>
      <c r="H5" s="4"/>
    </row>
    <row r="6" s="5" customFormat="1" ht="25" customHeight="1" spans="1:8">
      <c r="A6" s="4">
        <v>3</v>
      </c>
      <c r="B6" s="4" t="s">
        <v>23</v>
      </c>
      <c r="C6" s="4" t="s">
        <v>25</v>
      </c>
      <c r="D6" s="4">
        <v>10</v>
      </c>
      <c r="E6" s="4">
        <v>9</v>
      </c>
      <c r="F6" s="4">
        <v>25</v>
      </c>
      <c r="G6" s="4">
        <f t="shared" si="0"/>
        <v>2250</v>
      </c>
      <c r="H6" s="4"/>
    </row>
    <row r="7" s="5" customFormat="1" ht="25" customHeight="1" spans="1:8">
      <c r="A7" s="4">
        <v>4</v>
      </c>
      <c r="B7" s="4" t="s">
        <v>23</v>
      </c>
      <c r="C7" s="4" t="s">
        <v>33</v>
      </c>
      <c r="D7" s="4">
        <v>3</v>
      </c>
      <c r="E7" s="4">
        <v>9</v>
      </c>
      <c r="F7" s="4">
        <v>25</v>
      </c>
      <c r="G7" s="4">
        <f t="shared" si="0"/>
        <v>675</v>
      </c>
      <c r="H7" s="4"/>
    </row>
    <row r="8" s="5" customFormat="1" ht="25" customHeight="1" spans="1:8">
      <c r="A8" s="4">
        <v>5</v>
      </c>
      <c r="B8" s="4" t="s">
        <v>23</v>
      </c>
      <c r="C8" s="4" t="s">
        <v>24</v>
      </c>
      <c r="D8" s="4">
        <v>8</v>
      </c>
      <c r="E8" s="4">
        <v>9</v>
      </c>
      <c r="F8" s="4">
        <v>25</v>
      </c>
      <c r="G8" s="4">
        <f t="shared" si="0"/>
        <v>1800</v>
      </c>
      <c r="H8" s="4"/>
    </row>
    <row r="9" s="5" customFormat="1" ht="25" customHeight="1" spans="1:8">
      <c r="A9" s="4">
        <v>6</v>
      </c>
      <c r="B9" s="4" t="s">
        <v>23</v>
      </c>
      <c r="C9" s="4" t="s">
        <v>28</v>
      </c>
      <c r="D9" s="4">
        <v>8</v>
      </c>
      <c r="E9" s="4">
        <v>9</v>
      </c>
      <c r="F9" s="4">
        <v>25</v>
      </c>
      <c r="G9" s="4">
        <f t="shared" si="0"/>
        <v>1800</v>
      </c>
      <c r="H9" s="4"/>
    </row>
    <row r="10" s="5" customFormat="1" ht="25" customHeight="1" spans="1:8">
      <c r="A10" s="4">
        <v>7</v>
      </c>
      <c r="B10" s="4" t="s">
        <v>23</v>
      </c>
      <c r="C10" s="4" t="s">
        <v>30</v>
      </c>
      <c r="D10" s="4">
        <v>7.5</v>
      </c>
      <c r="E10" s="4">
        <v>9</v>
      </c>
      <c r="F10" s="4">
        <v>25</v>
      </c>
      <c r="G10" s="4">
        <f t="shared" si="0"/>
        <v>1687.5</v>
      </c>
      <c r="H10" s="4"/>
    </row>
    <row r="11" s="5" customFormat="1" ht="25" customHeight="1" spans="1:8">
      <c r="A11" s="4">
        <v>8</v>
      </c>
      <c r="B11" s="4" t="s">
        <v>23</v>
      </c>
      <c r="C11" s="4" t="s">
        <v>27</v>
      </c>
      <c r="D11" s="4">
        <v>7.5</v>
      </c>
      <c r="E11" s="4">
        <v>9</v>
      </c>
      <c r="F11" s="4">
        <v>25</v>
      </c>
      <c r="G11" s="4">
        <f t="shared" si="0"/>
        <v>1687.5</v>
      </c>
      <c r="H11" s="4"/>
    </row>
    <row r="12" s="5" customFormat="1" ht="25" customHeight="1" spans="1:8">
      <c r="A12" s="4">
        <v>9</v>
      </c>
      <c r="B12" s="4" t="s">
        <v>23</v>
      </c>
      <c r="C12" s="4" t="s">
        <v>76</v>
      </c>
      <c r="D12" s="4">
        <v>5</v>
      </c>
      <c r="E12" s="4">
        <v>9</v>
      </c>
      <c r="F12" s="4">
        <v>25</v>
      </c>
      <c r="G12" s="4">
        <f t="shared" si="0"/>
        <v>1125</v>
      </c>
      <c r="H12" s="4"/>
    </row>
    <row r="13" s="5" customFormat="1" ht="25" customHeight="1" spans="1:8">
      <c r="A13" s="4">
        <v>10</v>
      </c>
      <c r="B13" s="4" t="s">
        <v>23</v>
      </c>
      <c r="C13" s="4" t="s">
        <v>77</v>
      </c>
      <c r="D13" s="4">
        <v>2.2</v>
      </c>
      <c r="E13" s="4">
        <v>9</v>
      </c>
      <c r="F13" s="4">
        <v>25</v>
      </c>
      <c r="G13" s="4">
        <f t="shared" si="0"/>
        <v>495</v>
      </c>
      <c r="H13" s="4"/>
    </row>
    <row r="14" s="5" customFormat="1" ht="25" customHeight="1" spans="1:8">
      <c r="A14" s="4">
        <v>11</v>
      </c>
      <c r="B14" s="4" t="s">
        <v>23</v>
      </c>
      <c r="C14" s="4" t="s">
        <v>32</v>
      </c>
      <c r="D14" s="4">
        <v>3.8</v>
      </c>
      <c r="E14" s="4">
        <v>9</v>
      </c>
      <c r="F14" s="4">
        <v>25</v>
      </c>
      <c r="G14" s="4">
        <f t="shared" si="0"/>
        <v>855</v>
      </c>
      <c r="H14" s="4"/>
    </row>
    <row r="15" s="5" customFormat="1" ht="25" customHeight="1" spans="1:8">
      <c r="A15" s="4">
        <v>12</v>
      </c>
      <c r="B15" s="4" t="s">
        <v>23</v>
      </c>
      <c r="C15" s="4" t="s">
        <v>26</v>
      </c>
      <c r="D15" s="4">
        <v>2</v>
      </c>
      <c r="E15" s="4">
        <v>9</v>
      </c>
      <c r="F15" s="4">
        <v>25</v>
      </c>
      <c r="G15" s="4">
        <f t="shared" si="0"/>
        <v>450</v>
      </c>
      <c r="H15" s="4"/>
    </row>
    <row r="16" s="5" customFormat="1" ht="25" customHeight="1" spans="1:8">
      <c r="A16" s="4">
        <v>13</v>
      </c>
      <c r="B16" s="4" t="s">
        <v>23</v>
      </c>
      <c r="C16" s="4" t="s">
        <v>29</v>
      </c>
      <c r="D16" s="4">
        <v>2</v>
      </c>
      <c r="E16" s="4">
        <v>9</v>
      </c>
      <c r="F16" s="4">
        <v>25</v>
      </c>
      <c r="G16" s="4">
        <f t="shared" si="0"/>
        <v>450</v>
      </c>
      <c r="H16" s="4"/>
    </row>
    <row r="17" s="5" customFormat="1" ht="25" customHeight="1" spans="1:8">
      <c r="A17" s="4"/>
      <c r="B17" s="4"/>
      <c r="C17" s="4"/>
      <c r="D17" s="4">
        <f t="shared" ref="D17:G17" si="1">SUM(D4:D16)</f>
        <v>71</v>
      </c>
      <c r="E17" s="4">
        <f t="shared" si="1"/>
        <v>117</v>
      </c>
      <c r="F17" s="4">
        <f t="shared" si="1"/>
        <v>325</v>
      </c>
      <c r="G17" s="4">
        <f t="shared" si="1"/>
        <v>15975</v>
      </c>
      <c r="H17" s="4"/>
    </row>
    <row r="18" s="5" customFormat="1" ht="18.75"/>
  </sheetData>
  <mergeCells count="1">
    <mergeCell ref="A2:H2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C5" sqref="C5"/>
    </sheetView>
  </sheetViews>
  <sheetFormatPr defaultColWidth="9" defaultRowHeight="13.5" outlineLevelCol="6"/>
  <cols>
    <col min="2" max="2" width="11.375" customWidth="1"/>
    <col min="5" max="5" width="11" customWidth="1"/>
    <col min="6" max="6" width="14" customWidth="1"/>
  </cols>
  <sheetData>
    <row r="1" ht="19" customHeight="1" spans="1:7">
      <c r="A1" s="1" t="s">
        <v>0</v>
      </c>
      <c r="B1" s="1"/>
      <c r="C1" s="1"/>
      <c r="D1" s="1"/>
      <c r="E1" s="1"/>
      <c r="F1" s="1"/>
      <c r="G1" s="1"/>
    </row>
    <row r="2" ht="34" customHeight="1" spans="1:7">
      <c r="A2" s="2" t="s">
        <v>78</v>
      </c>
      <c r="B2" s="2"/>
      <c r="C2" s="2"/>
      <c r="D2" s="2"/>
      <c r="E2" s="2"/>
      <c r="F2" s="2"/>
      <c r="G2" s="2"/>
    </row>
    <row r="3" ht="24" customHeight="1" spans="1:7">
      <c r="A3" s="3" t="s">
        <v>2</v>
      </c>
      <c r="B3" s="3" t="s">
        <v>79</v>
      </c>
      <c r="C3" s="3" t="s">
        <v>4</v>
      </c>
      <c r="D3" s="3" t="s">
        <v>80</v>
      </c>
      <c r="E3" s="3" t="s">
        <v>81</v>
      </c>
      <c r="F3" s="3" t="s">
        <v>75</v>
      </c>
      <c r="G3" s="3" t="s">
        <v>11</v>
      </c>
    </row>
    <row r="4" ht="24" customHeight="1" spans="1:7">
      <c r="A4" s="4">
        <v>1</v>
      </c>
      <c r="B4" s="4" t="s">
        <v>12</v>
      </c>
      <c r="C4" s="4" t="s">
        <v>18</v>
      </c>
      <c r="D4" s="4">
        <v>10</v>
      </c>
      <c r="E4" s="4">
        <v>30000</v>
      </c>
      <c r="F4" s="4">
        <v>3000</v>
      </c>
      <c r="G4" s="4"/>
    </row>
    <row r="5" ht="24" customHeight="1" spans="1:7">
      <c r="A5" s="4">
        <v>2</v>
      </c>
      <c r="B5" s="4" t="s">
        <v>12</v>
      </c>
      <c r="C5" s="4" t="s">
        <v>19</v>
      </c>
      <c r="D5" s="4">
        <v>6</v>
      </c>
      <c r="E5" s="4">
        <v>18000</v>
      </c>
      <c r="F5" s="4">
        <v>1800</v>
      </c>
      <c r="G5" s="4"/>
    </row>
    <row r="6" ht="24" customHeight="1" spans="1:7">
      <c r="A6" s="4">
        <v>3</v>
      </c>
      <c r="B6" s="4" t="s">
        <v>12</v>
      </c>
      <c r="C6" s="4" t="s">
        <v>17</v>
      </c>
      <c r="D6" s="4">
        <v>4</v>
      </c>
      <c r="E6" s="4">
        <v>12000</v>
      </c>
      <c r="F6" s="4">
        <v>1200</v>
      </c>
      <c r="G6" s="4"/>
    </row>
    <row r="7" ht="24" customHeight="1" spans="1:7">
      <c r="A7" s="4">
        <v>4</v>
      </c>
      <c r="B7" s="4" t="s">
        <v>23</v>
      </c>
      <c r="C7" s="4" t="s">
        <v>30</v>
      </c>
      <c r="D7" s="4">
        <v>10</v>
      </c>
      <c r="E7" s="4">
        <v>30000</v>
      </c>
      <c r="F7" s="4">
        <v>3000</v>
      </c>
      <c r="G7" s="4"/>
    </row>
    <row r="8" ht="24" customHeight="1" spans="1:7">
      <c r="A8" s="4">
        <v>5</v>
      </c>
      <c r="B8" s="4" t="s">
        <v>65</v>
      </c>
      <c r="C8" s="4" t="s">
        <v>66</v>
      </c>
      <c r="D8" s="4">
        <v>10</v>
      </c>
      <c r="E8" s="4">
        <v>30000</v>
      </c>
      <c r="F8" s="4">
        <v>3000</v>
      </c>
      <c r="G8" s="4"/>
    </row>
    <row r="9" ht="24" customHeight="1" spans="1:7">
      <c r="A9" s="4"/>
      <c r="B9" s="4"/>
      <c r="C9" s="4"/>
      <c r="D9" s="4">
        <f t="shared" ref="D9:F9" si="0">SUM(D4:D8)</f>
        <v>40</v>
      </c>
      <c r="E9" s="4">
        <f t="shared" si="0"/>
        <v>120000</v>
      </c>
      <c r="F9" s="4">
        <f t="shared" si="0"/>
        <v>12000</v>
      </c>
      <c r="G9" s="4"/>
    </row>
    <row r="10" ht="18.75" spans="1:7">
      <c r="A10" s="5"/>
      <c r="B10" s="5"/>
      <c r="C10" s="5"/>
      <c r="D10" s="5"/>
      <c r="E10" s="5"/>
      <c r="F10" s="5"/>
      <c r="G10" s="5"/>
    </row>
  </sheetData>
  <mergeCells count="2">
    <mergeCell ref="A1:G1"/>
    <mergeCell ref="A2:G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2022年许市镇湘莲新增种植领取花名册</vt:lpstr>
      <vt:lpstr>2022年许市镇鱼苗投放花名册</vt:lpstr>
      <vt:lpstr>2021年7月许市镇农户领取鱼苗花名册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口天wu</cp:lastModifiedBy>
  <dcterms:created xsi:type="dcterms:W3CDTF">2022-03-01T01:19:00Z</dcterms:created>
  <dcterms:modified xsi:type="dcterms:W3CDTF">2023-03-30T08:10:30Z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C42AC8BC0DB0456DA1F3D42F2642DF33</vt:lpwstr>
  </property>
  <property fmtid="{D5CDD505-2E9C-101B-9397-08002B2CF9AE}" pid="3" name="KSOProductBuildVer">
    <vt:lpwstr>2052-11.1.0.13703</vt:lpwstr>
  </property>
</Properties>
</file>