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0500" activeTab="1"/>
  </bookViews>
  <sheets>
    <sheet name="计划汇总表" sheetId="1" r:id="rId1"/>
    <sheet name="计划申报表" sheetId="2" r:id="rId2"/>
    <sheet name="Sheet3" sheetId="3" r:id="rId3"/>
  </sheets>
  <definedNames>
    <definedName name="_xlnm.Print_Titles" localSheetId="1">计划申报表!$4:$6</definedName>
  </definedNames>
  <calcPr calcId="125725" concurrentCalc="0"/>
</workbook>
</file>

<file path=xl/calcChain.xml><?xml version="1.0" encoding="utf-8"?>
<calcChain xmlns="http://schemas.openxmlformats.org/spreadsheetml/2006/main">
  <c r="E43" i="2"/>
  <c r="F43"/>
  <c r="G43"/>
  <c r="H43"/>
  <c r="I43"/>
  <c r="J43"/>
  <c r="D43"/>
  <c r="F17" i="3"/>
  <c r="E17"/>
  <c r="D17"/>
  <c r="D16"/>
  <c r="D15"/>
  <c r="D14"/>
  <c r="D13"/>
  <c r="D12"/>
  <c r="D11"/>
  <c r="D10"/>
  <c r="D9"/>
  <c r="D8"/>
  <c r="D7"/>
  <c r="D6"/>
</calcChain>
</file>

<file path=xl/sharedStrings.xml><?xml version="1.0" encoding="utf-8"?>
<sst xmlns="http://schemas.openxmlformats.org/spreadsheetml/2006/main" count="253" uniqueCount="181">
  <si>
    <t>附件一：</t>
  </si>
  <si>
    <t>单位：万元</t>
  </si>
  <si>
    <t>市县名称</t>
  </si>
  <si>
    <t>项目个数</t>
  </si>
  <si>
    <t>项目资金</t>
  </si>
  <si>
    <t>合计</t>
  </si>
  <si>
    <t>基础设施</t>
  </si>
  <si>
    <t>生产发展</t>
  </si>
  <si>
    <t>社会发展</t>
  </si>
  <si>
    <t>项目覆盖人数（人）</t>
  </si>
  <si>
    <t>小计</t>
  </si>
  <si>
    <t>中央资金</t>
  </si>
  <si>
    <t>省资金</t>
  </si>
  <si>
    <t>村组公路</t>
  </si>
  <si>
    <t>农田水利</t>
  </si>
  <si>
    <t>人畜饮水</t>
  </si>
  <si>
    <t>扶贫建房</t>
  </si>
  <si>
    <t>其它</t>
  </si>
  <si>
    <t>种植业</t>
  </si>
  <si>
    <t>养殖业</t>
  </si>
  <si>
    <t>种养业</t>
  </si>
  <si>
    <t>扶贫培训</t>
  </si>
  <si>
    <t>卫生室</t>
  </si>
  <si>
    <t>资金</t>
  </si>
  <si>
    <t>规模</t>
  </si>
  <si>
    <t>规模（万羽）</t>
  </si>
  <si>
    <t>项目类型</t>
  </si>
  <si>
    <t>项目名称</t>
  </si>
  <si>
    <t>项目建设内容</t>
  </si>
  <si>
    <t>项目投入（万元）</t>
  </si>
  <si>
    <t>项目预期效益</t>
  </si>
  <si>
    <t>项目区</t>
  </si>
  <si>
    <t>备注</t>
  </si>
  <si>
    <t>财政扶贫资金</t>
  </si>
  <si>
    <t>其它资金</t>
  </si>
  <si>
    <t>农民自筹</t>
  </si>
  <si>
    <t>扶持人口（人）</t>
  </si>
  <si>
    <t>农民年增收（万元）</t>
  </si>
  <si>
    <t>中央</t>
  </si>
  <si>
    <t>省级</t>
  </si>
  <si>
    <t>下水道建设</t>
  </si>
  <si>
    <t>新建下水道500米</t>
  </si>
  <si>
    <t>凤凰乡磊石村</t>
  </si>
  <si>
    <t>新建村级文化广场</t>
  </si>
  <si>
    <t>新建村级文化广场2000平方米</t>
  </si>
  <si>
    <t>河市镇三合村</t>
  </si>
  <si>
    <t>新建村民娱乐活动中心及产业扶贫</t>
  </si>
  <si>
    <t>新建1500平方米的村民娱乐活动中心；灰滩河龙虾养殖</t>
  </si>
  <si>
    <t>河市镇新洲村</t>
  </si>
  <si>
    <t>道路硬化及产业扶贫</t>
  </si>
  <si>
    <t>道路硬化1918米，宽3米；衬砌渠修缮692米，稻虾养殖</t>
  </si>
  <si>
    <t>凤凰乡荞麦湖村</t>
  </si>
  <si>
    <t>沟渠建设</t>
  </si>
  <si>
    <t>新建污水沟400米</t>
  </si>
  <si>
    <t>道路硬化</t>
  </si>
  <si>
    <t>硬化灰滩河沿河道路245米，宽3米，高0.2米</t>
  </si>
  <si>
    <t>原新联村</t>
  </si>
  <si>
    <t>道路建设</t>
  </si>
  <si>
    <t>畜牧队水泥路延长800米</t>
  </si>
  <si>
    <t>河市镇金洲村</t>
  </si>
  <si>
    <t>原黄金村</t>
  </si>
  <si>
    <t>凤凰乡凤凰村</t>
  </si>
  <si>
    <t>原新河村</t>
  </si>
  <si>
    <t>产业扶贫</t>
  </si>
  <si>
    <t>优质稻标准化种植示范基地建设</t>
  </si>
  <si>
    <t>稻虾养殖</t>
  </si>
  <si>
    <t>培训</t>
  </si>
  <si>
    <t>扶贫办培训费</t>
  </si>
  <si>
    <t>合     计</t>
  </si>
  <si>
    <t>附件：</t>
  </si>
  <si>
    <t>2016年财政扶贫发展资金分配表</t>
  </si>
  <si>
    <t>贫困村磊石村</t>
  </si>
  <si>
    <t>贫困村三合村</t>
  </si>
  <si>
    <t>贫困村同洲村</t>
  </si>
  <si>
    <t>贫困村荞麦湖村</t>
  </si>
  <si>
    <t>贫困村大湾村</t>
  </si>
  <si>
    <t>惠众粮油合作社</t>
  </si>
  <si>
    <t>腾旺专业合作社</t>
  </si>
  <si>
    <t>合  计</t>
  </si>
  <si>
    <t>君山区</t>
    <phoneticPr fontId="12" type="noConversion"/>
  </si>
  <si>
    <t>2016年财政专项扶贫(预拨资金）项目计划汇总表</t>
    <phoneticPr fontId="12" type="noConversion"/>
  </si>
  <si>
    <t>2016年财政专项扶贫(预拨资金）项目计划表</t>
    <phoneticPr fontId="12" type="noConversion"/>
  </si>
  <si>
    <t>基础设施</t>
    <phoneticPr fontId="12" type="noConversion"/>
  </si>
  <si>
    <t>黄金村8组道路硬化</t>
    <phoneticPr fontId="12" type="noConversion"/>
  </si>
  <si>
    <t>道路硬化124米，路面宽2.5米</t>
    <phoneticPr fontId="12" type="noConversion"/>
  </si>
  <si>
    <t>仰山六组狗甘岭渠道硬化工程</t>
    <phoneticPr fontId="12" type="noConversion"/>
  </si>
  <si>
    <r>
      <t>狗甘岭电排渠道硬化2</t>
    </r>
    <r>
      <rPr>
        <sz val="10"/>
        <color indexed="8"/>
        <rFont val="宋体"/>
        <family val="3"/>
        <charset val="134"/>
      </rPr>
      <t>00米</t>
    </r>
    <phoneticPr fontId="12" type="noConversion"/>
  </si>
  <si>
    <t>许家牌村坨龙坝机埠改造</t>
    <phoneticPr fontId="12" type="noConversion"/>
  </si>
  <si>
    <t>许市镇黄金村</t>
    <phoneticPr fontId="12" type="noConversion"/>
  </si>
  <si>
    <t>许市镇横山岭村</t>
    <phoneticPr fontId="12" type="noConversion"/>
  </si>
  <si>
    <t>许市镇许家牌村</t>
    <phoneticPr fontId="12" type="noConversion"/>
  </si>
  <si>
    <t>荷花主机埠灌渠改造硬化</t>
    <phoneticPr fontId="12" type="noConversion"/>
  </si>
  <si>
    <t>村抗旱、排渍机埠改造扩建一座，更新机械设施，硬化水沟100米</t>
    <phoneticPr fontId="12" type="noConversion"/>
  </si>
  <si>
    <t>将原机埠埋设的500涵管挖掉后，重新硬化</t>
    <phoneticPr fontId="12" type="noConversion"/>
  </si>
  <si>
    <t>基础设施</t>
    <phoneticPr fontId="12" type="noConversion"/>
  </si>
  <si>
    <t>原新安四组道路硬化</t>
    <phoneticPr fontId="12" type="noConversion"/>
  </si>
  <si>
    <t>扩宽原机耕路并实施2.4米宽、120米长的土路硬化</t>
    <phoneticPr fontId="12" type="noConversion"/>
  </si>
  <si>
    <t>许市镇高新村</t>
    <phoneticPr fontId="12" type="noConversion"/>
  </si>
  <si>
    <t>道路硬化</t>
    <phoneticPr fontId="12" type="noConversion"/>
  </si>
  <si>
    <t>硬化长485米宽2.6米的道路</t>
    <phoneticPr fontId="12" type="noConversion"/>
  </si>
  <si>
    <t>许市镇凉亭村</t>
    <phoneticPr fontId="12" type="noConversion"/>
  </si>
  <si>
    <t>杨坪管理站居民点路面硬化</t>
    <phoneticPr fontId="12" type="noConversion"/>
  </si>
  <si>
    <t>全长70米，宽1.7米，厚0.25米水泥硬化</t>
    <phoneticPr fontId="12" type="noConversion"/>
  </si>
  <si>
    <t>2,5</t>
    <phoneticPr fontId="12" type="noConversion"/>
  </si>
  <si>
    <t>芦苇场杨坪管理站</t>
    <phoneticPr fontId="12" type="noConversion"/>
  </si>
  <si>
    <t>基础设施</t>
    <phoneticPr fontId="12" type="noConversion"/>
  </si>
  <si>
    <t>黄泥套渔场涵闸改造工程</t>
    <phoneticPr fontId="12" type="noConversion"/>
  </si>
  <si>
    <t>拆除重建中心机埠沟渠长18米、宽12米，深6米</t>
    <phoneticPr fontId="12" type="noConversion"/>
  </si>
  <si>
    <t>养殖场黄泥套渔场</t>
    <phoneticPr fontId="12" type="noConversion"/>
  </si>
  <si>
    <t>大寨渠道路路基平整硬化</t>
    <phoneticPr fontId="12" type="noConversion"/>
  </si>
  <si>
    <t>挖土、拖土、平整及 人工，长560米，宽8米</t>
    <phoneticPr fontId="12" type="noConversion"/>
  </si>
  <si>
    <t>岳华组居民点道路硬化</t>
    <phoneticPr fontId="12" type="noConversion"/>
  </si>
  <si>
    <t>道路硬化1000米</t>
    <phoneticPr fontId="12" type="noConversion"/>
  </si>
  <si>
    <t>茅屋岭组下水道建设</t>
    <phoneticPr fontId="12" type="noConversion"/>
  </si>
  <si>
    <t>硬化居民点排水沟378米</t>
    <phoneticPr fontId="12" type="noConversion"/>
  </si>
  <si>
    <t>硬化沟渠114米，宽0.8米</t>
    <phoneticPr fontId="12" type="noConversion"/>
  </si>
  <si>
    <t>芦花洲村杨一组居民点道路硬化</t>
    <phoneticPr fontId="12" type="noConversion"/>
  </si>
  <si>
    <t>硬化居民点道路181米，宽3.5米</t>
    <phoneticPr fontId="12" type="noConversion"/>
  </si>
  <si>
    <t>立坪组农业灌溉沟渠硬化</t>
    <phoneticPr fontId="12" type="noConversion"/>
  </si>
  <si>
    <t>新河村旱田田间道路维修</t>
    <phoneticPr fontId="12" type="noConversion"/>
  </si>
  <si>
    <t>旱田田间道路维修5公里</t>
    <phoneticPr fontId="12" type="noConversion"/>
  </si>
  <si>
    <t>田间道路开挖</t>
  </si>
  <si>
    <t>田间机耕道9.3公里
开挖成型夯实</t>
  </si>
  <si>
    <t>广兴洲镇沿江村</t>
  </si>
  <si>
    <t>中心路1.01公里硬化</t>
  </si>
  <si>
    <t>广兴洲镇联合村</t>
  </si>
  <si>
    <t>沟渠清淤</t>
  </si>
  <si>
    <t>8.8公里沟渠清淤</t>
  </si>
  <si>
    <t>广兴洲镇团湖村</t>
  </si>
  <si>
    <t>机埠改造</t>
  </si>
  <si>
    <t>3台机埠全面改造</t>
  </si>
  <si>
    <t>广兴洲镇殷家铺社
区居委会（同心片）</t>
  </si>
  <si>
    <t>机埠新建</t>
  </si>
  <si>
    <t>村十组机埠新建</t>
  </si>
  <si>
    <t>广兴洲镇保庆村</t>
  </si>
  <si>
    <t>2台机埠新建</t>
  </si>
  <si>
    <t>广兴洲镇永明村</t>
  </si>
  <si>
    <t>九组渠道清淤</t>
  </si>
  <si>
    <t>广兴洲镇黄安村</t>
  </si>
  <si>
    <t>道路维修、沟渠清淤</t>
  </si>
  <si>
    <t>维修道路1.55公里，
沟渠清淤1.38公里</t>
  </si>
  <si>
    <t>良心堡福星村
（积福片）</t>
  </si>
  <si>
    <t>维修道路1.1公里，
沟渠清淤2.2公里</t>
  </si>
  <si>
    <t>良心堡福星村
（仁和片）</t>
  </si>
  <si>
    <t>沟渠硬化</t>
  </si>
  <si>
    <t>硬化0.27公里沟渠</t>
  </si>
  <si>
    <t>良心堡檀树村
（檀树片）</t>
  </si>
  <si>
    <t>道路维修</t>
  </si>
  <si>
    <t>水田田间路2.2公里维修</t>
  </si>
  <si>
    <t>良心堡镇友谊村
（团结片）</t>
  </si>
  <si>
    <t>硬化道路0.535公里</t>
  </si>
  <si>
    <t>良心堡镇杨蔸湖村</t>
  </si>
  <si>
    <t>硬化1000㎡公路</t>
  </si>
  <si>
    <t>钱粮湖镇牛奶湖村</t>
  </si>
  <si>
    <t>机埠维修</t>
  </si>
  <si>
    <t>三组“五O”型机埠</t>
  </si>
  <si>
    <t>钱粮湖镇高桥村</t>
  </si>
  <si>
    <t>道路维修1.5公里</t>
  </si>
  <si>
    <t>钱粮湖镇西北湖村</t>
  </si>
  <si>
    <t>硬化0.197公里道路</t>
  </si>
  <si>
    <t>钱粮湖镇丰收村</t>
  </si>
  <si>
    <t>硬化0.27公里道路</t>
  </si>
  <si>
    <t>涵闸修整</t>
  </si>
  <si>
    <t>增高49米渠道至3.5米高</t>
  </si>
  <si>
    <t>钱粮湖镇
三分店管委会</t>
  </si>
  <si>
    <t>硬化90米道路</t>
  </si>
  <si>
    <t>钱粮湖镇乾隆村</t>
  </si>
  <si>
    <t>硬化0.74公里道路</t>
  </si>
  <si>
    <t>钱粮湖镇幸福村</t>
  </si>
  <si>
    <t>机埠维修、清淤</t>
  </si>
  <si>
    <t>机埠维修及进水沟清淤</t>
  </si>
  <si>
    <t>钱粮湖镇三角闸村
（黄泥湖片）</t>
  </si>
  <si>
    <t>硬化0.2公里道路</t>
  </si>
  <si>
    <t>钱粮湖镇三角闸村
（银杯片）</t>
  </si>
  <si>
    <t>许市镇洪水港社区居委会（洪水港片）</t>
    <phoneticPr fontId="12" type="noConversion"/>
  </si>
  <si>
    <t>柳林洲街道办事处
黄泥套村</t>
    <phoneticPr fontId="12" type="noConversion"/>
  </si>
  <si>
    <t>柳林洲街道办事处
芦花洲村</t>
    <phoneticPr fontId="12" type="noConversion"/>
  </si>
  <si>
    <t>柳林洲街道办事处
瓦湾村（原新河片）</t>
    <phoneticPr fontId="12" type="noConversion"/>
  </si>
  <si>
    <t>柳林洲街道办事处
瓦湾村（原瓦湾片）</t>
    <phoneticPr fontId="12" type="noConversion"/>
  </si>
  <si>
    <t>柳林洲街道办事处
岳华村</t>
    <phoneticPr fontId="12" type="noConversion"/>
  </si>
  <si>
    <t>柳林洲街道办事处
二洲子村</t>
    <phoneticPr fontId="12" type="noConversion"/>
  </si>
</sst>
</file>

<file path=xl/styles.xml><?xml version="1.0" encoding="utf-8"?>
<styleSheet xmlns="http://schemas.openxmlformats.org/spreadsheetml/2006/main">
  <numFmts count="1">
    <numFmt numFmtId="176" formatCode="0.000_ "/>
  </numFmts>
  <fonts count="1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color indexed="8"/>
      <name val="仿宋"/>
      <charset val="134"/>
    </font>
    <font>
      <sz val="14"/>
      <color indexed="8"/>
      <name val="宋体"/>
      <charset val="134"/>
    </font>
    <font>
      <sz val="20"/>
      <color indexed="8"/>
      <name val="宋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8"/>
      <color indexed="8"/>
      <name val="宋体"/>
      <charset val="134"/>
    </font>
    <font>
      <b/>
      <sz val="11"/>
      <color indexed="8"/>
      <name val="宋体"/>
      <charset val="134"/>
    </font>
    <font>
      <sz val="14"/>
      <name val="仿宋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  <scheme val="minor"/>
    </font>
    <font>
      <sz val="18"/>
      <color indexed="8"/>
      <name val="宋体"/>
      <family val="3"/>
      <charset val="134"/>
    </font>
    <font>
      <sz val="24"/>
      <color indexed="8"/>
      <name val="方正小标宋简体"/>
      <family val="3"/>
      <charset val="134"/>
    </font>
    <font>
      <sz val="24"/>
      <name val="方正小标宋简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/>
    </xf>
    <xf numFmtId="0" fontId="17" fillId="2" borderId="1" xfId="2" applyNumberFormat="1" applyFont="1" applyFill="1" applyBorder="1" applyAlignment="1">
      <alignment horizontal="center" vertical="center" wrapText="1" shrinkToFit="1"/>
    </xf>
    <xf numFmtId="0" fontId="6" fillId="0" borderId="1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/>
    </xf>
  </cellXfs>
  <cellStyles count="3">
    <cellStyle name="常规" xfId="0" builtinId="0"/>
    <cellStyle name="常规 22" xfId="1"/>
    <cellStyle name="常规_Sheet1 2" xfId="2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8"/>
  <sheetViews>
    <sheetView workbookViewId="0">
      <selection activeCell="V9" sqref="V9"/>
    </sheetView>
  </sheetViews>
  <sheetFormatPr defaultColWidth="9" defaultRowHeight="31.5" customHeight="1"/>
  <cols>
    <col min="1" max="1" width="6.5" style="1" customWidth="1"/>
    <col min="2" max="2" width="5.25" style="1" customWidth="1"/>
    <col min="3" max="3" width="5.375" style="1" customWidth="1"/>
    <col min="4" max="5" width="5.75" style="1" customWidth="1"/>
    <col min="6" max="6" width="6.125" style="1" customWidth="1"/>
    <col min="7" max="7" width="5" style="1" customWidth="1"/>
    <col min="8" max="8" width="5.75" style="1" customWidth="1"/>
    <col min="9" max="9" width="5.625" style="1" customWidth="1"/>
    <col min="10" max="10" width="5.875" style="1" customWidth="1"/>
    <col min="11" max="11" width="5" style="1" customWidth="1"/>
    <col min="12" max="12" width="4.75" style="1" customWidth="1"/>
    <col min="13" max="13" width="5" style="1" customWidth="1"/>
    <col min="14" max="14" width="4.625" style="1" customWidth="1"/>
    <col min="15" max="15" width="5" style="1" customWidth="1"/>
    <col min="16" max="16" width="5.25" style="1" customWidth="1"/>
    <col min="17" max="17" width="8.625" style="1" customWidth="1"/>
    <col min="18" max="18" width="5.5" style="1" customWidth="1"/>
    <col min="19" max="19" width="5.625" style="1" customWidth="1"/>
    <col min="20" max="20" width="4.625" style="1" customWidth="1"/>
    <col min="21" max="21" width="9.5" style="1" customWidth="1"/>
    <col min="22" max="22" width="6.75" style="1" customWidth="1"/>
    <col min="23" max="16384" width="9" style="1"/>
  </cols>
  <sheetData>
    <row r="1" spans="1:22" ht="31.5" customHeight="1">
      <c r="A1" s="33" t="s">
        <v>0</v>
      </c>
      <c r="B1" s="33"/>
    </row>
    <row r="2" spans="1:22" ht="31.5" customHeight="1">
      <c r="A2" s="34" t="s">
        <v>80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</row>
    <row r="3" spans="1:22" ht="31.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</row>
    <row r="4" spans="1:22" ht="31.5" customHeight="1">
      <c r="U4" s="35" t="s">
        <v>1</v>
      </c>
      <c r="V4" s="35"/>
    </row>
    <row r="5" spans="1:22" ht="31.5" customHeight="1">
      <c r="A5" s="36" t="s">
        <v>2</v>
      </c>
      <c r="B5" s="36" t="s">
        <v>3</v>
      </c>
      <c r="C5" s="36" t="s">
        <v>4</v>
      </c>
      <c r="D5" s="36"/>
      <c r="E5" s="36"/>
      <c r="F5" s="36" t="s">
        <v>5</v>
      </c>
      <c r="G5" s="36" t="s">
        <v>6</v>
      </c>
      <c r="H5" s="36"/>
      <c r="I5" s="36"/>
      <c r="J5" s="36"/>
      <c r="K5" s="36"/>
      <c r="L5" s="36"/>
      <c r="M5" s="36" t="s">
        <v>7</v>
      </c>
      <c r="N5" s="36"/>
      <c r="O5" s="36"/>
      <c r="P5" s="36"/>
      <c r="Q5" s="36"/>
      <c r="R5" s="36"/>
      <c r="S5" s="36"/>
      <c r="T5" s="36"/>
      <c r="U5" s="18" t="s">
        <v>8</v>
      </c>
      <c r="V5" s="36" t="s">
        <v>9</v>
      </c>
    </row>
    <row r="6" spans="1:22" ht="31.5" customHeight="1">
      <c r="A6" s="36"/>
      <c r="B6" s="36"/>
      <c r="C6" s="36" t="s">
        <v>10</v>
      </c>
      <c r="D6" s="36" t="s">
        <v>11</v>
      </c>
      <c r="E6" s="36" t="s">
        <v>12</v>
      </c>
      <c r="F6" s="36"/>
      <c r="G6" s="36" t="s">
        <v>10</v>
      </c>
      <c r="H6" s="36" t="s">
        <v>13</v>
      </c>
      <c r="I6" s="36" t="s">
        <v>14</v>
      </c>
      <c r="J6" s="36" t="s">
        <v>15</v>
      </c>
      <c r="K6" s="36" t="s">
        <v>16</v>
      </c>
      <c r="L6" s="36" t="s">
        <v>17</v>
      </c>
      <c r="M6" s="36" t="s">
        <v>18</v>
      </c>
      <c r="N6" s="36"/>
      <c r="O6" s="36"/>
      <c r="P6" s="36" t="s">
        <v>19</v>
      </c>
      <c r="Q6" s="36"/>
      <c r="R6" s="36" t="s">
        <v>20</v>
      </c>
      <c r="S6" s="36" t="s">
        <v>21</v>
      </c>
      <c r="T6" s="36" t="s">
        <v>17</v>
      </c>
      <c r="U6" s="36" t="s">
        <v>22</v>
      </c>
      <c r="V6" s="36"/>
    </row>
    <row r="7" spans="1:22" ht="31.5" customHeight="1">
      <c r="A7" s="36"/>
      <c r="B7" s="36"/>
      <c r="C7" s="36"/>
      <c r="D7" s="36"/>
      <c r="E7" s="36"/>
      <c r="F7" s="36"/>
      <c r="G7" s="36"/>
      <c r="H7" s="36"/>
      <c r="I7" s="36"/>
      <c r="J7" s="36"/>
      <c r="K7" s="36"/>
      <c r="L7" s="36"/>
      <c r="M7" s="18" t="s">
        <v>10</v>
      </c>
      <c r="N7" s="18" t="s">
        <v>23</v>
      </c>
      <c r="O7" s="18" t="s">
        <v>24</v>
      </c>
      <c r="P7" s="18" t="s">
        <v>23</v>
      </c>
      <c r="Q7" s="19" t="s">
        <v>25</v>
      </c>
      <c r="R7" s="36"/>
      <c r="S7" s="36"/>
      <c r="T7" s="36"/>
      <c r="U7" s="36"/>
      <c r="V7" s="36"/>
    </row>
    <row r="8" spans="1:22" ht="31.5" customHeight="1">
      <c r="A8" s="17" t="s">
        <v>79</v>
      </c>
      <c r="B8" s="4"/>
      <c r="C8" s="4">
        <v>174</v>
      </c>
      <c r="D8" s="4"/>
      <c r="E8" s="4">
        <v>174</v>
      </c>
      <c r="F8" s="4">
        <v>174</v>
      </c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>
        <v>174</v>
      </c>
      <c r="S8" s="4"/>
      <c r="T8" s="4"/>
      <c r="U8" s="4"/>
      <c r="V8" s="4">
        <v>14405</v>
      </c>
    </row>
  </sheetData>
  <mergeCells count="25">
    <mergeCell ref="R6:R7"/>
    <mergeCell ref="S6:S7"/>
    <mergeCell ref="T6:T7"/>
    <mergeCell ref="U6:U7"/>
    <mergeCell ref="V5:V7"/>
    <mergeCell ref="M6:O6"/>
    <mergeCell ref="P6:Q6"/>
    <mergeCell ref="A5:A7"/>
    <mergeCell ref="B5:B7"/>
    <mergeCell ref="C6:C7"/>
    <mergeCell ref="D6:D7"/>
    <mergeCell ref="E6:E7"/>
    <mergeCell ref="F5:F7"/>
    <mergeCell ref="G6:G7"/>
    <mergeCell ref="H6:H7"/>
    <mergeCell ref="I6:I7"/>
    <mergeCell ref="J6:J7"/>
    <mergeCell ref="K6:K7"/>
    <mergeCell ref="L6:L7"/>
    <mergeCell ref="A1:B1"/>
    <mergeCell ref="A2:V2"/>
    <mergeCell ref="U4:V4"/>
    <mergeCell ref="C5:E5"/>
    <mergeCell ref="G5:L5"/>
    <mergeCell ref="M5:T5"/>
  </mergeCells>
  <phoneticPr fontId="12" type="noConversion"/>
  <printOptions horizontalCentered="1"/>
  <pageMargins left="0.75138888888888899" right="0.75138888888888899" top="1" bottom="1" header="0.51180555555555596" footer="0.5118055555555559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3"/>
  <sheetViews>
    <sheetView tabSelected="1" workbookViewId="0">
      <selection activeCell="H46" sqref="H46"/>
    </sheetView>
  </sheetViews>
  <sheetFormatPr defaultColWidth="9" defaultRowHeight="30" customHeight="1"/>
  <cols>
    <col min="1" max="1" width="9.25" style="1" customWidth="1"/>
    <col min="2" max="2" width="17.875" style="1" customWidth="1"/>
    <col min="3" max="3" width="18.125" style="1" customWidth="1"/>
    <col min="4" max="4" width="7.375" style="1" customWidth="1"/>
    <col min="5" max="5" width="8" style="1" customWidth="1"/>
    <col min="6" max="7" width="6.375" style="1" customWidth="1"/>
    <col min="8" max="8" width="6" style="1" customWidth="1"/>
    <col min="9" max="9" width="5.5" style="1" customWidth="1"/>
    <col min="10" max="10" width="8.5" style="1" customWidth="1"/>
    <col min="11" max="11" width="8.875" style="1" customWidth="1"/>
    <col min="12" max="12" width="15.375" style="1" customWidth="1"/>
    <col min="13" max="13" width="17" style="1" customWidth="1"/>
    <col min="14" max="16384" width="9" style="1"/>
  </cols>
  <sheetData>
    <row r="1" spans="1:13" ht="24" customHeight="1">
      <c r="A1" s="2"/>
    </row>
    <row r="2" spans="1:13" ht="30" customHeight="1">
      <c r="A2" s="40" t="s">
        <v>81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</row>
    <row r="3" spans="1:13" ht="30" customHeight="1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3" ht="21.95" customHeight="1">
      <c r="A4" s="41" t="s">
        <v>26</v>
      </c>
      <c r="B4" s="41" t="s">
        <v>27</v>
      </c>
      <c r="C4" s="41" t="s">
        <v>28</v>
      </c>
      <c r="D4" s="41" t="s">
        <v>29</v>
      </c>
      <c r="E4" s="41"/>
      <c r="F4" s="41"/>
      <c r="G4" s="41"/>
      <c r="H4" s="41"/>
      <c r="I4" s="41"/>
      <c r="J4" s="41" t="s">
        <v>30</v>
      </c>
      <c r="K4" s="41"/>
      <c r="L4" s="41" t="s">
        <v>31</v>
      </c>
      <c r="M4" s="41" t="s">
        <v>32</v>
      </c>
    </row>
    <row r="5" spans="1:13" ht="21.95" customHeight="1">
      <c r="A5" s="41"/>
      <c r="B5" s="41"/>
      <c r="C5" s="41"/>
      <c r="D5" s="41" t="s">
        <v>5</v>
      </c>
      <c r="E5" s="41" t="s">
        <v>33</v>
      </c>
      <c r="F5" s="41"/>
      <c r="G5" s="41"/>
      <c r="H5" s="42" t="s">
        <v>34</v>
      </c>
      <c r="I5" s="42" t="s">
        <v>35</v>
      </c>
      <c r="J5" s="42" t="s">
        <v>36</v>
      </c>
      <c r="K5" s="42" t="s">
        <v>37</v>
      </c>
      <c r="L5" s="41"/>
      <c r="M5" s="41"/>
    </row>
    <row r="6" spans="1:13" ht="27" customHeight="1">
      <c r="A6" s="41"/>
      <c r="B6" s="41"/>
      <c r="C6" s="41"/>
      <c r="D6" s="41"/>
      <c r="E6" s="16" t="s">
        <v>10</v>
      </c>
      <c r="F6" s="16" t="s">
        <v>38</v>
      </c>
      <c r="G6" s="16" t="s">
        <v>39</v>
      </c>
      <c r="H6" s="42"/>
      <c r="I6" s="42"/>
      <c r="J6" s="42"/>
      <c r="K6" s="42"/>
      <c r="L6" s="41"/>
      <c r="M6" s="41"/>
    </row>
    <row r="7" spans="1:13" ht="39.950000000000003" customHeight="1">
      <c r="A7" s="5" t="s">
        <v>82</v>
      </c>
      <c r="B7" s="24" t="s">
        <v>83</v>
      </c>
      <c r="C7" s="24" t="s">
        <v>84</v>
      </c>
      <c r="D7" s="24">
        <v>2.0150000000000001</v>
      </c>
      <c r="E7" s="24">
        <v>2</v>
      </c>
      <c r="F7" s="24"/>
      <c r="G7" s="24">
        <v>2</v>
      </c>
      <c r="I7" s="24">
        <v>1.4999999999999999E-2</v>
      </c>
      <c r="J7" s="24">
        <v>126</v>
      </c>
      <c r="K7" s="24"/>
      <c r="L7" s="24" t="s">
        <v>88</v>
      </c>
      <c r="M7" s="24"/>
    </row>
    <row r="8" spans="1:13" ht="39.950000000000003" customHeight="1">
      <c r="A8" s="5" t="s">
        <v>82</v>
      </c>
      <c r="B8" s="24" t="s">
        <v>85</v>
      </c>
      <c r="C8" s="24" t="s">
        <v>86</v>
      </c>
      <c r="D8" s="24">
        <v>2.2000000000000002</v>
      </c>
      <c r="E8" s="24">
        <v>2</v>
      </c>
      <c r="F8" s="24"/>
      <c r="G8" s="24">
        <v>2</v>
      </c>
      <c r="H8" s="24"/>
      <c r="I8" s="24">
        <v>0.2</v>
      </c>
      <c r="J8" s="24"/>
      <c r="K8" s="24"/>
      <c r="L8" s="24" t="s">
        <v>89</v>
      </c>
      <c r="M8" s="24"/>
    </row>
    <row r="9" spans="1:13" ht="39.950000000000003" customHeight="1">
      <c r="A9" s="5" t="s">
        <v>82</v>
      </c>
      <c r="B9" s="24" t="s">
        <v>87</v>
      </c>
      <c r="C9" s="24" t="s">
        <v>92</v>
      </c>
      <c r="D9" s="24">
        <v>5.5</v>
      </c>
      <c r="E9" s="24">
        <v>5</v>
      </c>
      <c r="F9" s="24">
        <v>5</v>
      </c>
      <c r="G9" s="24"/>
      <c r="H9" s="24">
        <v>0.5</v>
      </c>
      <c r="I9" s="24"/>
      <c r="J9" s="24"/>
      <c r="K9" s="24"/>
      <c r="L9" s="24" t="s">
        <v>90</v>
      </c>
      <c r="M9" s="24"/>
    </row>
    <row r="10" spans="1:13" ht="39.950000000000003" customHeight="1">
      <c r="A10" s="5" t="s">
        <v>82</v>
      </c>
      <c r="B10" s="24" t="s">
        <v>91</v>
      </c>
      <c r="C10" s="24" t="s">
        <v>93</v>
      </c>
      <c r="D10" s="24">
        <v>5</v>
      </c>
      <c r="E10" s="24">
        <v>5</v>
      </c>
      <c r="F10" s="24">
        <v>5</v>
      </c>
      <c r="G10" s="24"/>
      <c r="H10" s="24"/>
      <c r="I10" s="24"/>
      <c r="J10" s="24"/>
      <c r="K10" s="24"/>
      <c r="L10" s="24" t="s">
        <v>174</v>
      </c>
      <c r="M10" s="24"/>
    </row>
    <row r="11" spans="1:13" ht="39.950000000000003" customHeight="1">
      <c r="A11" s="23" t="s">
        <v>94</v>
      </c>
      <c r="B11" s="24" t="s">
        <v>95</v>
      </c>
      <c r="C11" s="24" t="s">
        <v>96</v>
      </c>
      <c r="D11" s="24">
        <v>4.5</v>
      </c>
      <c r="E11" s="24">
        <v>2</v>
      </c>
      <c r="F11" s="24">
        <v>2</v>
      </c>
      <c r="G11" s="24"/>
      <c r="H11" s="24"/>
      <c r="I11" s="24">
        <v>2.5</v>
      </c>
      <c r="J11" s="24"/>
      <c r="K11" s="24"/>
      <c r="L11" s="24" t="s">
        <v>97</v>
      </c>
      <c r="M11" s="24"/>
    </row>
    <row r="12" spans="1:13" ht="39.950000000000003" customHeight="1">
      <c r="A12" s="23" t="s">
        <v>94</v>
      </c>
      <c r="B12" s="24" t="s">
        <v>98</v>
      </c>
      <c r="C12" s="24" t="s">
        <v>99</v>
      </c>
      <c r="D12" s="24">
        <v>8.2270000000000003</v>
      </c>
      <c r="E12" s="24">
        <v>3</v>
      </c>
      <c r="F12" s="24"/>
      <c r="G12" s="24">
        <v>3</v>
      </c>
      <c r="H12" s="24">
        <v>4.2270000000000003</v>
      </c>
      <c r="I12" s="24">
        <v>1</v>
      </c>
      <c r="J12" s="24"/>
      <c r="K12" s="24"/>
      <c r="L12" s="24" t="s">
        <v>100</v>
      </c>
      <c r="M12" s="24"/>
    </row>
    <row r="13" spans="1:13" ht="39.950000000000003" customHeight="1">
      <c r="A13" s="23" t="s">
        <v>94</v>
      </c>
      <c r="B13" s="24" t="s">
        <v>101</v>
      </c>
      <c r="C13" s="24" t="s">
        <v>102</v>
      </c>
      <c r="D13" s="24" t="s">
        <v>103</v>
      </c>
      <c r="E13" s="24">
        <v>2</v>
      </c>
      <c r="F13" s="24"/>
      <c r="G13" s="24">
        <v>2</v>
      </c>
      <c r="H13" s="24"/>
      <c r="I13" s="24">
        <v>0.5</v>
      </c>
      <c r="J13" s="24"/>
      <c r="K13" s="24"/>
      <c r="L13" s="24" t="s">
        <v>104</v>
      </c>
      <c r="M13" s="24"/>
    </row>
    <row r="14" spans="1:13" ht="39.950000000000003" customHeight="1">
      <c r="A14" s="23" t="s">
        <v>105</v>
      </c>
      <c r="B14" s="24" t="s">
        <v>106</v>
      </c>
      <c r="C14" s="24" t="s">
        <v>107</v>
      </c>
      <c r="D14" s="24">
        <v>4.8</v>
      </c>
      <c r="E14" s="24">
        <v>2</v>
      </c>
      <c r="F14" s="24"/>
      <c r="G14" s="24">
        <v>2</v>
      </c>
      <c r="H14" s="24"/>
      <c r="I14" s="24">
        <v>2.8</v>
      </c>
      <c r="J14" s="24"/>
      <c r="K14" s="24"/>
      <c r="L14" s="24" t="s">
        <v>108</v>
      </c>
      <c r="M14" s="24"/>
    </row>
    <row r="15" spans="1:13" ht="39.950000000000003" customHeight="1">
      <c r="A15" s="23" t="s">
        <v>105</v>
      </c>
      <c r="B15" s="24" t="s">
        <v>109</v>
      </c>
      <c r="C15" s="24" t="s">
        <v>110</v>
      </c>
      <c r="D15" s="24">
        <v>7</v>
      </c>
      <c r="E15" s="24">
        <v>5</v>
      </c>
      <c r="F15" s="24">
        <v>5</v>
      </c>
      <c r="G15" s="24"/>
      <c r="H15" s="24">
        <v>1</v>
      </c>
      <c r="I15" s="24">
        <v>1</v>
      </c>
      <c r="J15" s="24"/>
      <c r="K15" s="24"/>
      <c r="L15" s="24" t="s">
        <v>178</v>
      </c>
      <c r="M15" s="24"/>
    </row>
    <row r="16" spans="1:13" ht="39.950000000000003" customHeight="1">
      <c r="A16" s="23" t="s">
        <v>105</v>
      </c>
      <c r="B16" s="24" t="s">
        <v>111</v>
      </c>
      <c r="C16" s="24" t="s">
        <v>112</v>
      </c>
      <c r="D16" s="24">
        <v>26.6</v>
      </c>
      <c r="E16" s="24">
        <v>5</v>
      </c>
      <c r="F16" s="24">
        <v>5</v>
      </c>
      <c r="G16" s="24"/>
      <c r="H16" s="24">
        <v>19.399999999999999</v>
      </c>
      <c r="I16" s="24">
        <v>2.2000000000000002</v>
      </c>
      <c r="J16" s="24">
        <v>530</v>
      </c>
      <c r="K16" s="24"/>
      <c r="L16" s="24" t="s">
        <v>179</v>
      </c>
      <c r="M16" s="24"/>
    </row>
    <row r="17" spans="1:13" ht="39.950000000000003" customHeight="1">
      <c r="A17" s="23" t="s">
        <v>105</v>
      </c>
      <c r="B17" s="24" t="s">
        <v>113</v>
      </c>
      <c r="C17" s="24" t="s">
        <v>114</v>
      </c>
      <c r="D17" s="24">
        <v>6</v>
      </c>
      <c r="E17" s="24">
        <v>5.8040000000000003</v>
      </c>
      <c r="F17" s="24">
        <v>5.8040000000000003</v>
      </c>
      <c r="G17" s="24"/>
      <c r="H17" s="24"/>
      <c r="I17" s="24"/>
      <c r="J17" s="24"/>
      <c r="K17" s="24"/>
      <c r="L17" s="24" t="s">
        <v>180</v>
      </c>
      <c r="M17" s="24"/>
    </row>
    <row r="18" spans="1:13" ht="39.950000000000003" customHeight="1">
      <c r="A18" s="23" t="s">
        <v>105</v>
      </c>
      <c r="B18" s="24" t="s">
        <v>118</v>
      </c>
      <c r="C18" s="24" t="s">
        <v>115</v>
      </c>
      <c r="D18" s="24">
        <v>6</v>
      </c>
      <c r="E18" s="24">
        <v>2</v>
      </c>
      <c r="F18" s="24"/>
      <c r="G18" s="24">
        <v>2</v>
      </c>
      <c r="H18" s="24">
        <v>2</v>
      </c>
      <c r="I18" s="24">
        <v>2</v>
      </c>
      <c r="J18" s="24">
        <v>2000</v>
      </c>
      <c r="K18" s="24"/>
      <c r="L18" s="24" t="s">
        <v>175</v>
      </c>
      <c r="M18" s="24"/>
    </row>
    <row r="19" spans="1:13" ht="39.950000000000003" customHeight="1">
      <c r="A19" s="23" t="s">
        <v>105</v>
      </c>
      <c r="B19" s="24" t="s">
        <v>116</v>
      </c>
      <c r="C19" s="24" t="s">
        <v>117</v>
      </c>
      <c r="D19" s="24">
        <v>5</v>
      </c>
      <c r="E19" s="24">
        <v>5</v>
      </c>
      <c r="F19" s="24">
        <v>5</v>
      </c>
      <c r="G19" s="24"/>
      <c r="H19" s="24"/>
      <c r="I19" s="24"/>
      <c r="J19" s="24"/>
      <c r="K19" s="24"/>
      <c r="L19" s="24" t="s">
        <v>176</v>
      </c>
      <c r="M19" s="24"/>
    </row>
    <row r="20" spans="1:13" ht="39.950000000000003" customHeight="1">
      <c r="A20" s="23" t="s">
        <v>105</v>
      </c>
      <c r="B20" s="24" t="s">
        <v>119</v>
      </c>
      <c r="C20" s="24" t="s">
        <v>120</v>
      </c>
      <c r="D20" s="24">
        <v>4</v>
      </c>
      <c r="E20" s="24">
        <v>3</v>
      </c>
      <c r="F20" s="24">
        <v>3</v>
      </c>
      <c r="G20" s="24"/>
      <c r="H20" s="24"/>
      <c r="I20" s="24">
        <v>1</v>
      </c>
      <c r="J20" s="24">
        <v>700</v>
      </c>
      <c r="K20" s="24"/>
      <c r="L20" s="24" t="s">
        <v>177</v>
      </c>
      <c r="M20" s="24"/>
    </row>
    <row r="21" spans="1:13" ht="30" customHeight="1">
      <c r="A21" s="25" t="s">
        <v>6</v>
      </c>
      <c r="B21" s="25" t="s">
        <v>121</v>
      </c>
      <c r="C21" s="27" t="s">
        <v>122</v>
      </c>
      <c r="D21" s="25">
        <v>10.3</v>
      </c>
      <c r="E21" s="24">
        <v>2</v>
      </c>
      <c r="F21" s="25"/>
      <c r="G21" s="25">
        <v>2</v>
      </c>
      <c r="H21" s="27">
        <v>6</v>
      </c>
      <c r="I21" s="27">
        <v>2.2999999999999998</v>
      </c>
      <c r="J21" s="29"/>
      <c r="K21" s="27"/>
      <c r="L21" s="25" t="s">
        <v>123</v>
      </c>
      <c r="M21" s="25"/>
    </row>
    <row r="22" spans="1:13" ht="30" customHeight="1">
      <c r="A22" s="25" t="s">
        <v>6</v>
      </c>
      <c r="B22" s="25" t="s">
        <v>54</v>
      </c>
      <c r="C22" s="25" t="s">
        <v>124</v>
      </c>
      <c r="D22" s="25">
        <v>22</v>
      </c>
      <c r="E22" s="24">
        <v>2</v>
      </c>
      <c r="F22" s="25"/>
      <c r="G22" s="25">
        <v>2</v>
      </c>
      <c r="H22" s="27">
        <v>20</v>
      </c>
      <c r="I22" s="27"/>
      <c r="J22" s="30"/>
      <c r="K22" s="27"/>
      <c r="L22" s="25" t="s">
        <v>125</v>
      </c>
      <c r="M22" s="25"/>
    </row>
    <row r="23" spans="1:13" ht="30" customHeight="1">
      <c r="A23" s="25" t="s">
        <v>6</v>
      </c>
      <c r="B23" s="25" t="s">
        <v>126</v>
      </c>
      <c r="C23" s="25" t="s">
        <v>127</v>
      </c>
      <c r="D23" s="25">
        <v>6.02</v>
      </c>
      <c r="E23" s="24">
        <v>5</v>
      </c>
      <c r="F23" s="25">
        <v>5</v>
      </c>
      <c r="G23" s="25"/>
      <c r="H23" s="27">
        <v>1.02</v>
      </c>
      <c r="I23" s="27"/>
      <c r="J23" s="30">
        <v>1216</v>
      </c>
      <c r="K23" s="27"/>
      <c r="L23" s="25" t="s">
        <v>128</v>
      </c>
      <c r="M23" s="25"/>
    </row>
    <row r="24" spans="1:13" ht="30" customHeight="1">
      <c r="A24" s="25" t="s">
        <v>6</v>
      </c>
      <c r="B24" s="25" t="s">
        <v>129</v>
      </c>
      <c r="C24" s="25" t="s">
        <v>130</v>
      </c>
      <c r="D24" s="25">
        <v>11</v>
      </c>
      <c r="E24" s="24">
        <v>5</v>
      </c>
      <c r="F24" s="25">
        <v>5</v>
      </c>
      <c r="G24" s="25"/>
      <c r="H24" s="27">
        <v>6</v>
      </c>
      <c r="I24" s="27"/>
      <c r="J24" s="31"/>
      <c r="K24" s="27"/>
      <c r="L24" s="27" t="s">
        <v>131</v>
      </c>
      <c r="M24" s="25"/>
    </row>
    <row r="25" spans="1:13" ht="30" customHeight="1">
      <c r="A25" s="25" t="s">
        <v>6</v>
      </c>
      <c r="B25" s="25" t="s">
        <v>132</v>
      </c>
      <c r="C25" s="25" t="s">
        <v>133</v>
      </c>
      <c r="D25" s="25">
        <v>2.9</v>
      </c>
      <c r="E25" s="24">
        <v>2</v>
      </c>
      <c r="F25" s="25"/>
      <c r="G25" s="25">
        <v>2</v>
      </c>
      <c r="H25" s="27"/>
      <c r="I25" s="27">
        <v>0.9</v>
      </c>
      <c r="J25" s="31"/>
      <c r="K25" s="27"/>
      <c r="L25" s="25" t="s">
        <v>134</v>
      </c>
      <c r="M25" s="25"/>
    </row>
    <row r="26" spans="1:13" ht="30" customHeight="1">
      <c r="A26" s="25" t="s">
        <v>6</v>
      </c>
      <c r="B26" s="25" t="s">
        <v>132</v>
      </c>
      <c r="C26" s="25" t="s">
        <v>135</v>
      </c>
      <c r="D26" s="25">
        <v>8</v>
      </c>
      <c r="E26" s="24">
        <v>4</v>
      </c>
      <c r="F26" s="25">
        <v>4</v>
      </c>
      <c r="G26" s="25"/>
      <c r="H26" s="27"/>
      <c r="I26" s="27">
        <v>4</v>
      </c>
      <c r="J26" s="31"/>
      <c r="K26" s="27"/>
      <c r="L26" s="25" t="s">
        <v>136</v>
      </c>
      <c r="M26" s="25"/>
    </row>
    <row r="27" spans="1:13" ht="30" customHeight="1">
      <c r="A27" s="25" t="s">
        <v>6</v>
      </c>
      <c r="B27" s="25" t="s">
        <v>126</v>
      </c>
      <c r="C27" s="32" t="s">
        <v>137</v>
      </c>
      <c r="D27" s="25">
        <v>2</v>
      </c>
      <c r="E27" s="24">
        <v>2</v>
      </c>
      <c r="F27" s="25"/>
      <c r="G27" s="25">
        <v>2</v>
      </c>
      <c r="H27" s="25"/>
      <c r="I27" s="25"/>
      <c r="J27" s="31">
        <v>596</v>
      </c>
      <c r="K27" s="25"/>
      <c r="L27" s="25" t="s">
        <v>138</v>
      </c>
      <c r="M27" s="25"/>
    </row>
    <row r="28" spans="1:13" ht="30" customHeight="1">
      <c r="A28" s="25" t="s">
        <v>6</v>
      </c>
      <c r="B28" s="25" t="s">
        <v>139</v>
      </c>
      <c r="C28" s="32" t="s">
        <v>140</v>
      </c>
      <c r="D28" s="25">
        <v>5.7</v>
      </c>
      <c r="E28" s="24">
        <v>5</v>
      </c>
      <c r="F28" s="25">
        <v>5</v>
      </c>
      <c r="G28" s="25"/>
      <c r="H28" s="25"/>
      <c r="I28" s="25">
        <v>0.7</v>
      </c>
      <c r="J28" s="31"/>
      <c r="K28" s="25"/>
      <c r="L28" s="27" t="s">
        <v>141</v>
      </c>
      <c r="M28" s="25"/>
    </row>
    <row r="29" spans="1:13" ht="30" customHeight="1">
      <c r="A29" s="25" t="s">
        <v>6</v>
      </c>
      <c r="B29" s="25" t="s">
        <v>139</v>
      </c>
      <c r="C29" s="32" t="s">
        <v>142</v>
      </c>
      <c r="D29" s="25">
        <v>3.7</v>
      </c>
      <c r="E29" s="24">
        <v>3</v>
      </c>
      <c r="F29" s="25">
        <v>3</v>
      </c>
      <c r="G29" s="25"/>
      <c r="H29" s="25"/>
      <c r="I29" s="25">
        <v>0.7</v>
      </c>
      <c r="J29" s="31"/>
      <c r="K29" s="25"/>
      <c r="L29" s="27" t="s">
        <v>143</v>
      </c>
      <c r="M29" s="25"/>
    </row>
    <row r="30" spans="1:13" ht="30" customHeight="1">
      <c r="A30" s="25" t="s">
        <v>6</v>
      </c>
      <c r="B30" s="25" t="s">
        <v>144</v>
      </c>
      <c r="C30" s="32" t="s">
        <v>145</v>
      </c>
      <c r="D30" s="25">
        <v>5</v>
      </c>
      <c r="E30" s="24">
        <v>5</v>
      </c>
      <c r="F30" s="25">
        <v>5</v>
      </c>
      <c r="G30" s="25"/>
      <c r="H30" s="25"/>
      <c r="I30" s="25"/>
      <c r="J30" s="31"/>
      <c r="K30" s="25"/>
      <c r="L30" s="27" t="s">
        <v>146</v>
      </c>
      <c r="M30" s="25"/>
    </row>
    <row r="31" spans="1:13" ht="30" customHeight="1">
      <c r="A31" s="25" t="s">
        <v>6</v>
      </c>
      <c r="B31" s="25" t="s">
        <v>147</v>
      </c>
      <c r="C31" s="32" t="s">
        <v>148</v>
      </c>
      <c r="D31" s="25">
        <v>7.25</v>
      </c>
      <c r="E31" s="24">
        <v>2</v>
      </c>
      <c r="F31" s="25"/>
      <c r="G31" s="25">
        <v>2</v>
      </c>
      <c r="H31" s="25">
        <v>1.25</v>
      </c>
      <c r="I31" s="25">
        <v>4</v>
      </c>
      <c r="J31" s="31"/>
      <c r="K31" s="25"/>
      <c r="L31" s="27" t="s">
        <v>149</v>
      </c>
      <c r="M31" s="25"/>
    </row>
    <row r="32" spans="1:13" ht="30" customHeight="1">
      <c r="A32" s="25" t="s">
        <v>6</v>
      </c>
      <c r="B32" s="25" t="s">
        <v>54</v>
      </c>
      <c r="C32" s="32" t="s">
        <v>150</v>
      </c>
      <c r="D32" s="25">
        <v>12.7727</v>
      </c>
      <c r="E32" s="24">
        <v>2</v>
      </c>
      <c r="F32" s="25"/>
      <c r="G32" s="25">
        <v>2</v>
      </c>
      <c r="H32" s="25">
        <v>8.7727000000000004</v>
      </c>
      <c r="I32" s="25">
        <v>2</v>
      </c>
      <c r="J32" s="31">
        <v>700</v>
      </c>
      <c r="K32" s="25"/>
      <c r="L32" s="27" t="s">
        <v>151</v>
      </c>
      <c r="M32" s="25"/>
    </row>
    <row r="33" spans="1:13" ht="30" customHeight="1">
      <c r="A33" s="25" t="s">
        <v>6</v>
      </c>
      <c r="B33" s="25" t="s">
        <v>54</v>
      </c>
      <c r="C33" s="32" t="s">
        <v>152</v>
      </c>
      <c r="D33" s="25">
        <v>5</v>
      </c>
      <c r="E33" s="24">
        <v>5</v>
      </c>
      <c r="F33" s="25">
        <v>5</v>
      </c>
      <c r="G33" s="25"/>
      <c r="H33" s="25"/>
      <c r="I33" s="25"/>
      <c r="J33" s="31"/>
      <c r="K33" s="25"/>
      <c r="L33" s="25" t="s">
        <v>153</v>
      </c>
      <c r="M33" s="25"/>
    </row>
    <row r="34" spans="1:13" ht="30" customHeight="1">
      <c r="A34" s="25" t="s">
        <v>6</v>
      </c>
      <c r="B34" s="25" t="s">
        <v>154</v>
      </c>
      <c r="C34" s="32" t="s">
        <v>155</v>
      </c>
      <c r="D34" s="25">
        <v>7</v>
      </c>
      <c r="E34" s="24">
        <v>7</v>
      </c>
      <c r="F34" s="25">
        <v>7</v>
      </c>
      <c r="G34" s="25"/>
      <c r="H34" s="25"/>
      <c r="I34" s="25"/>
      <c r="J34" s="31"/>
      <c r="K34" s="25"/>
      <c r="L34" s="25" t="s">
        <v>156</v>
      </c>
      <c r="M34" s="25"/>
    </row>
    <row r="35" spans="1:13" ht="30" customHeight="1">
      <c r="A35" s="25" t="s">
        <v>6</v>
      </c>
      <c r="B35" s="25" t="s">
        <v>147</v>
      </c>
      <c r="C35" s="32" t="s">
        <v>157</v>
      </c>
      <c r="D35" s="25">
        <v>4.5</v>
      </c>
      <c r="E35" s="24">
        <v>3</v>
      </c>
      <c r="F35" s="25"/>
      <c r="G35" s="25">
        <v>3</v>
      </c>
      <c r="H35" s="25"/>
      <c r="I35" s="25">
        <v>1.5</v>
      </c>
      <c r="J35" s="31"/>
      <c r="K35" s="25"/>
      <c r="L35" s="25" t="s">
        <v>158</v>
      </c>
      <c r="M35" s="25"/>
    </row>
    <row r="36" spans="1:13" ht="30" customHeight="1">
      <c r="A36" s="25" t="s">
        <v>6</v>
      </c>
      <c r="B36" s="25" t="s">
        <v>54</v>
      </c>
      <c r="C36" s="32" t="s">
        <v>159</v>
      </c>
      <c r="D36" s="25">
        <v>4.7279999999999998</v>
      </c>
      <c r="E36" s="24">
        <v>4</v>
      </c>
      <c r="F36" s="25">
        <v>4</v>
      </c>
      <c r="G36" s="25"/>
      <c r="H36" s="25"/>
      <c r="I36" s="25">
        <v>0.72799999999999998</v>
      </c>
      <c r="J36" s="31">
        <v>158</v>
      </c>
      <c r="K36" s="25"/>
      <c r="L36" s="25" t="s">
        <v>160</v>
      </c>
      <c r="M36" s="25"/>
    </row>
    <row r="37" spans="1:13" ht="30" customHeight="1">
      <c r="A37" s="25" t="s">
        <v>6</v>
      </c>
      <c r="B37" s="25" t="s">
        <v>54</v>
      </c>
      <c r="C37" s="32" t="s">
        <v>161</v>
      </c>
      <c r="D37" s="25">
        <v>6.1379999999999999</v>
      </c>
      <c r="E37" s="24">
        <v>6</v>
      </c>
      <c r="F37" s="25">
        <v>6</v>
      </c>
      <c r="G37" s="25"/>
      <c r="H37" s="25"/>
      <c r="I37" s="25">
        <v>0.13800000000000001</v>
      </c>
      <c r="J37" s="31">
        <v>161</v>
      </c>
      <c r="K37" s="25"/>
      <c r="L37" s="25" t="s">
        <v>160</v>
      </c>
      <c r="M37" s="25"/>
    </row>
    <row r="38" spans="1:13" ht="30" customHeight="1">
      <c r="A38" s="25" t="s">
        <v>6</v>
      </c>
      <c r="B38" s="25" t="s">
        <v>162</v>
      </c>
      <c r="C38" s="25" t="s">
        <v>163</v>
      </c>
      <c r="D38" s="25">
        <v>3.5</v>
      </c>
      <c r="E38" s="24">
        <v>2</v>
      </c>
      <c r="F38" s="25"/>
      <c r="G38" s="25">
        <v>2</v>
      </c>
      <c r="H38" s="27"/>
      <c r="I38" s="27">
        <v>1.5</v>
      </c>
      <c r="J38" s="31"/>
      <c r="K38" s="27"/>
      <c r="L38" s="27" t="s">
        <v>164</v>
      </c>
      <c r="M38" s="25"/>
    </row>
    <row r="39" spans="1:13" ht="30" customHeight="1">
      <c r="A39" s="25" t="s">
        <v>6</v>
      </c>
      <c r="B39" s="25" t="s">
        <v>54</v>
      </c>
      <c r="C39" s="25" t="s">
        <v>165</v>
      </c>
      <c r="D39" s="25">
        <v>2</v>
      </c>
      <c r="E39" s="25">
        <v>2</v>
      </c>
      <c r="F39" s="25">
        <v>2</v>
      </c>
      <c r="G39" s="25"/>
      <c r="H39" s="27"/>
      <c r="I39" s="27"/>
      <c r="J39" s="31"/>
      <c r="K39" s="27"/>
      <c r="L39" s="25" t="s">
        <v>166</v>
      </c>
      <c r="M39" s="25"/>
    </row>
    <row r="40" spans="1:13" ht="30" customHeight="1">
      <c r="A40" s="25" t="s">
        <v>6</v>
      </c>
      <c r="B40" s="25" t="s">
        <v>54</v>
      </c>
      <c r="C40" s="25" t="s">
        <v>167</v>
      </c>
      <c r="D40" s="25">
        <v>6.95</v>
      </c>
      <c r="E40" s="25">
        <v>2</v>
      </c>
      <c r="F40" s="25"/>
      <c r="G40" s="25">
        <v>2</v>
      </c>
      <c r="H40" s="27">
        <v>4</v>
      </c>
      <c r="I40" s="27">
        <v>0.95</v>
      </c>
      <c r="J40" s="31"/>
      <c r="K40" s="27"/>
      <c r="L40" s="25" t="s">
        <v>168</v>
      </c>
      <c r="M40" s="25"/>
    </row>
    <row r="41" spans="1:13" ht="30" customHeight="1">
      <c r="A41" s="25" t="s">
        <v>6</v>
      </c>
      <c r="B41" s="25" t="s">
        <v>169</v>
      </c>
      <c r="C41" s="25" t="s">
        <v>170</v>
      </c>
      <c r="D41" s="25">
        <v>2</v>
      </c>
      <c r="E41" s="25">
        <v>2</v>
      </c>
      <c r="F41" s="25">
        <v>2</v>
      </c>
      <c r="G41" s="25"/>
      <c r="H41" s="27"/>
      <c r="I41" s="27"/>
      <c r="J41" s="31"/>
      <c r="K41" s="27"/>
      <c r="L41" s="27" t="s">
        <v>171</v>
      </c>
      <c r="M41" s="25"/>
    </row>
    <row r="42" spans="1:13" ht="30" customHeight="1">
      <c r="A42" s="25" t="s">
        <v>6</v>
      </c>
      <c r="B42" s="25" t="s">
        <v>54</v>
      </c>
      <c r="C42" s="32" t="s">
        <v>172</v>
      </c>
      <c r="D42" s="25">
        <v>5.2</v>
      </c>
      <c r="E42" s="25">
        <v>5</v>
      </c>
      <c r="F42" s="25">
        <v>5</v>
      </c>
      <c r="G42" s="25"/>
      <c r="H42" s="25"/>
      <c r="I42" s="25">
        <v>0.2</v>
      </c>
      <c r="J42" s="31"/>
      <c r="K42" s="25"/>
      <c r="L42" s="27" t="s">
        <v>173</v>
      </c>
      <c r="M42" s="25"/>
    </row>
    <row r="43" spans="1:13" ht="30" customHeight="1">
      <c r="A43" s="37" t="s">
        <v>68</v>
      </c>
      <c r="B43" s="38"/>
      <c r="C43" s="39"/>
      <c r="D43" s="26">
        <f>SUM(D7:D42)</f>
        <v>230.50069999999997</v>
      </c>
      <c r="E43" s="47">
        <f t="shared" ref="E43:J43" si="0">SUM(E7:E42)</f>
        <v>125.804</v>
      </c>
      <c r="F43" s="26">
        <f t="shared" si="0"/>
        <v>93.804000000000002</v>
      </c>
      <c r="G43" s="26">
        <f t="shared" si="0"/>
        <v>32</v>
      </c>
      <c r="H43" s="26">
        <f t="shared" si="0"/>
        <v>74.169700000000006</v>
      </c>
      <c r="I43" s="26">
        <f t="shared" si="0"/>
        <v>32.831000000000003</v>
      </c>
      <c r="J43" s="26">
        <f t="shared" si="0"/>
        <v>6187</v>
      </c>
      <c r="K43" s="25"/>
      <c r="L43" s="28"/>
      <c r="M43" s="28"/>
    </row>
  </sheetData>
  <mergeCells count="15">
    <mergeCell ref="A43:C43"/>
    <mergeCell ref="A2:M2"/>
    <mergeCell ref="D4:I4"/>
    <mergeCell ref="J4:K4"/>
    <mergeCell ref="E5:G5"/>
    <mergeCell ref="A4:A6"/>
    <mergeCell ref="B4:B6"/>
    <mergeCell ref="C4:C6"/>
    <mergeCell ref="D5:D6"/>
    <mergeCell ref="H5:H6"/>
    <mergeCell ref="I5:I6"/>
    <mergeCell ref="J5:J6"/>
    <mergeCell ref="K5:K6"/>
    <mergeCell ref="L4:L6"/>
    <mergeCell ref="M4:M6"/>
  </mergeCells>
  <phoneticPr fontId="12" type="noConversion"/>
  <printOptions horizontalCentered="1"/>
  <pageMargins left="0.74803149606299213" right="0.35433070866141736" top="0.31496062992125984" bottom="0.31496062992125984" header="0.23622047244094491" footer="0.15748031496062992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XEZ17"/>
  <sheetViews>
    <sheetView topLeftCell="A4" workbookViewId="0">
      <selection activeCell="L8" sqref="L8"/>
    </sheetView>
  </sheetViews>
  <sheetFormatPr defaultColWidth="9" defaultRowHeight="30" customHeight="1"/>
  <cols>
    <col min="1" max="1" width="9.25" style="1" customWidth="1"/>
    <col min="2" max="2" width="13.625" style="1" customWidth="1"/>
    <col min="3" max="3" width="18.125" style="1" customWidth="1"/>
    <col min="4" max="4" width="9.375" style="1" customWidth="1"/>
    <col min="5" max="5" width="6.25" style="1" customWidth="1"/>
    <col min="6" max="6" width="6.75" style="1" customWidth="1"/>
    <col min="7" max="7" width="5.25" style="1" customWidth="1"/>
    <col min="8" max="8" width="13.875" style="1" customWidth="1"/>
    <col min="9" max="9" width="14.75" style="1" customWidth="1"/>
    <col min="10" max="16380" width="9" style="1"/>
  </cols>
  <sheetData>
    <row r="1" spans="1:9" s="1" customFormat="1" ht="30" customHeight="1">
      <c r="A1" s="2" t="s">
        <v>69</v>
      </c>
      <c r="H1" s="3"/>
    </row>
    <row r="2" spans="1:9" s="1" customFormat="1" ht="48" customHeight="1">
      <c r="A2" s="43" t="s">
        <v>70</v>
      </c>
      <c r="B2" s="43"/>
      <c r="C2" s="43"/>
      <c r="D2" s="43"/>
      <c r="E2" s="43"/>
      <c r="F2" s="43"/>
      <c r="G2" s="43"/>
      <c r="H2" s="43"/>
      <c r="I2" s="43"/>
    </row>
    <row r="3" spans="1:9" s="1" customFormat="1" ht="30" customHeight="1">
      <c r="A3" s="45" t="s">
        <v>26</v>
      </c>
      <c r="B3" s="45" t="s">
        <v>27</v>
      </c>
      <c r="C3" s="45" t="s">
        <v>28</v>
      </c>
      <c r="D3" s="44" t="s">
        <v>29</v>
      </c>
      <c r="E3" s="44"/>
      <c r="F3" s="44"/>
      <c r="G3" s="44"/>
      <c r="H3" s="44" t="s">
        <v>31</v>
      </c>
      <c r="I3" s="44" t="s">
        <v>32</v>
      </c>
    </row>
    <row r="4" spans="1:9" s="1" customFormat="1" ht="30" customHeight="1">
      <c r="A4" s="45"/>
      <c r="B4" s="45"/>
      <c r="C4" s="45"/>
      <c r="D4" s="44" t="s">
        <v>5</v>
      </c>
      <c r="E4" s="46" t="s">
        <v>33</v>
      </c>
      <c r="F4" s="46" t="s">
        <v>34</v>
      </c>
      <c r="G4" s="46" t="s">
        <v>35</v>
      </c>
      <c r="H4" s="44"/>
      <c r="I4" s="44"/>
    </row>
    <row r="5" spans="1:9" s="1" customFormat="1" ht="30" customHeight="1">
      <c r="A5" s="45"/>
      <c r="B5" s="45"/>
      <c r="C5" s="45"/>
      <c r="D5" s="44"/>
      <c r="E5" s="46"/>
      <c r="F5" s="46"/>
      <c r="G5" s="46"/>
      <c r="H5" s="44"/>
      <c r="I5" s="44"/>
    </row>
    <row r="6" spans="1:9" s="1" customFormat="1" ht="30" customHeight="1">
      <c r="A6" s="5" t="s">
        <v>6</v>
      </c>
      <c r="B6" s="6" t="s">
        <v>40</v>
      </c>
      <c r="C6" s="7" t="s">
        <v>41</v>
      </c>
      <c r="D6" s="8">
        <f>E6+F6</f>
        <v>18</v>
      </c>
      <c r="E6" s="5">
        <v>6</v>
      </c>
      <c r="F6" s="9">
        <v>12</v>
      </c>
      <c r="G6" s="9"/>
      <c r="H6" s="5" t="s">
        <v>42</v>
      </c>
      <c r="I6" s="5" t="s">
        <v>71</v>
      </c>
    </row>
    <row r="7" spans="1:9" s="1" customFormat="1" ht="30" customHeight="1">
      <c r="A7" s="5"/>
      <c r="B7" s="6" t="s">
        <v>43</v>
      </c>
      <c r="C7" s="7" t="s">
        <v>44</v>
      </c>
      <c r="D7" s="8">
        <f t="shared" ref="D7:D16" si="0">E7+F7</f>
        <v>50</v>
      </c>
      <c r="E7" s="5">
        <v>6</v>
      </c>
      <c r="F7" s="9">
        <v>44</v>
      </c>
      <c r="G7" s="9"/>
      <c r="H7" s="5" t="s">
        <v>45</v>
      </c>
      <c r="I7" s="5" t="s">
        <v>72</v>
      </c>
    </row>
    <row r="8" spans="1:9" s="1" customFormat="1" ht="39" customHeight="1">
      <c r="A8" s="5"/>
      <c r="B8" s="7" t="s">
        <v>46</v>
      </c>
      <c r="C8" s="7" t="s">
        <v>47</v>
      </c>
      <c r="D8" s="8">
        <f t="shared" si="0"/>
        <v>24.83</v>
      </c>
      <c r="E8" s="5">
        <v>6</v>
      </c>
      <c r="F8" s="9">
        <v>18.829999999999998</v>
      </c>
      <c r="G8" s="9"/>
      <c r="H8" s="5" t="s">
        <v>48</v>
      </c>
      <c r="I8" s="5" t="s">
        <v>73</v>
      </c>
    </row>
    <row r="9" spans="1:9" s="1" customFormat="1" ht="39" customHeight="1">
      <c r="A9" s="5"/>
      <c r="B9" s="7" t="s">
        <v>49</v>
      </c>
      <c r="C9" s="7" t="s">
        <v>50</v>
      </c>
      <c r="D9" s="8">
        <f t="shared" si="0"/>
        <v>72.41</v>
      </c>
      <c r="E9" s="5">
        <v>6</v>
      </c>
      <c r="F9" s="9">
        <v>66.41</v>
      </c>
      <c r="G9" s="9"/>
      <c r="H9" s="5" t="s">
        <v>51</v>
      </c>
      <c r="I9" s="5" t="s">
        <v>74</v>
      </c>
    </row>
    <row r="10" spans="1:9" s="1" customFormat="1" ht="30" customHeight="1">
      <c r="A10" s="5"/>
      <c r="B10" s="6" t="s">
        <v>52</v>
      </c>
      <c r="C10" s="7" t="s">
        <v>53</v>
      </c>
      <c r="D10" s="8">
        <f t="shared" si="0"/>
        <v>21</v>
      </c>
      <c r="E10" s="5">
        <v>6</v>
      </c>
      <c r="F10" s="9">
        <v>15</v>
      </c>
      <c r="G10" s="9"/>
      <c r="H10" s="5" t="s">
        <v>42</v>
      </c>
      <c r="I10" s="5" t="s">
        <v>75</v>
      </c>
    </row>
    <row r="11" spans="1:9" s="1" customFormat="1" ht="30" customHeight="1">
      <c r="A11" s="5"/>
      <c r="B11" s="10" t="s">
        <v>54</v>
      </c>
      <c r="C11" s="11" t="s">
        <v>55</v>
      </c>
      <c r="D11" s="8">
        <f t="shared" si="0"/>
        <v>5.52</v>
      </c>
      <c r="E11" s="5">
        <v>3</v>
      </c>
      <c r="F11" s="9">
        <v>2.52</v>
      </c>
      <c r="G11" s="9"/>
      <c r="H11" s="5" t="s">
        <v>48</v>
      </c>
      <c r="I11" s="5" t="s">
        <v>56</v>
      </c>
    </row>
    <row r="12" spans="1:9" s="1" customFormat="1" ht="30" customHeight="1">
      <c r="A12" s="5"/>
      <c r="B12" s="12" t="s">
        <v>57</v>
      </c>
      <c r="C12" s="12" t="s">
        <v>58</v>
      </c>
      <c r="D12" s="8">
        <f t="shared" si="0"/>
        <v>9.5</v>
      </c>
      <c r="E12" s="5">
        <v>2</v>
      </c>
      <c r="F12" s="9">
        <v>7.5</v>
      </c>
      <c r="G12" s="9">
        <v>4.04</v>
      </c>
      <c r="H12" s="5" t="s">
        <v>59</v>
      </c>
      <c r="I12" s="5" t="s">
        <v>60</v>
      </c>
    </row>
    <row r="13" spans="1:9" s="1" customFormat="1" ht="30" customHeight="1">
      <c r="A13" s="5"/>
      <c r="B13" s="6" t="s">
        <v>52</v>
      </c>
      <c r="C13" s="7" t="s">
        <v>53</v>
      </c>
      <c r="D13" s="8">
        <f t="shared" si="0"/>
        <v>12</v>
      </c>
      <c r="E13" s="5">
        <v>2</v>
      </c>
      <c r="F13" s="9">
        <v>10</v>
      </c>
      <c r="G13" s="9"/>
      <c r="H13" s="5" t="s">
        <v>61</v>
      </c>
      <c r="I13" s="5" t="s">
        <v>62</v>
      </c>
    </row>
    <row r="14" spans="1:9" s="1" customFormat="1" ht="30" customHeight="1">
      <c r="A14" s="5" t="s">
        <v>7</v>
      </c>
      <c r="B14" s="12" t="s">
        <v>63</v>
      </c>
      <c r="C14" s="7" t="s">
        <v>64</v>
      </c>
      <c r="D14" s="8">
        <f t="shared" si="0"/>
        <v>800</v>
      </c>
      <c r="E14" s="5">
        <v>3</v>
      </c>
      <c r="F14" s="5">
        <v>797</v>
      </c>
      <c r="G14" s="5"/>
      <c r="H14" s="5" t="s">
        <v>76</v>
      </c>
      <c r="I14" s="5"/>
    </row>
    <row r="15" spans="1:9" s="1" customFormat="1" ht="30" customHeight="1">
      <c r="A15" s="5"/>
      <c r="B15" s="12" t="s">
        <v>63</v>
      </c>
      <c r="C15" s="7" t="s">
        <v>65</v>
      </c>
      <c r="D15" s="8">
        <f t="shared" si="0"/>
        <v>12</v>
      </c>
      <c r="E15" s="5">
        <v>4</v>
      </c>
      <c r="F15" s="5">
        <v>8</v>
      </c>
      <c r="G15" s="5"/>
      <c r="H15" s="5" t="s">
        <v>77</v>
      </c>
      <c r="I15" s="5" t="s">
        <v>71</v>
      </c>
    </row>
    <row r="16" spans="1:9" s="1" customFormat="1" ht="30" customHeight="1">
      <c r="A16" s="5" t="s">
        <v>66</v>
      </c>
      <c r="B16" s="12" t="s">
        <v>21</v>
      </c>
      <c r="C16" s="7"/>
      <c r="D16" s="8">
        <f t="shared" si="0"/>
        <v>5</v>
      </c>
      <c r="E16" s="5">
        <v>5</v>
      </c>
      <c r="F16" s="5"/>
      <c r="G16" s="5"/>
      <c r="H16" s="5" t="s">
        <v>67</v>
      </c>
      <c r="I16" s="15"/>
    </row>
    <row r="17" spans="1:9" s="1" customFormat="1" ht="30" customHeight="1">
      <c r="A17" s="13" t="s">
        <v>68</v>
      </c>
      <c r="B17" s="14"/>
      <c r="C17" s="8"/>
      <c r="D17" s="8">
        <f>E17+F17+G17</f>
        <v>1034.3</v>
      </c>
      <c r="E17" s="5">
        <f>SUM(E6:E16)</f>
        <v>49</v>
      </c>
      <c r="F17" s="5">
        <f>SUM(F6:F16)</f>
        <v>981.26</v>
      </c>
      <c r="G17" s="5">
        <v>4.04</v>
      </c>
      <c r="H17" s="5" t="s">
        <v>78</v>
      </c>
      <c r="I17" s="15"/>
    </row>
  </sheetData>
  <mergeCells count="11">
    <mergeCell ref="A2:I2"/>
    <mergeCell ref="D3:G3"/>
    <mergeCell ref="A3:A5"/>
    <mergeCell ref="B3:B5"/>
    <mergeCell ref="C3:C5"/>
    <mergeCell ref="D4:D5"/>
    <mergeCell ref="E4:E5"/>
    <mergeCell ref="F4:F5"/>
    <mergeCell ref="G4:G5"/>
    <mergeCell ref="H3:H5"/>
    <mergeCell ref="I3:I5"/>
  </mergeCells>
  <phoneticPr fontId="12" type="noConversion"/>
  <printOptions horizontalCentered="1"/>
  <pageMargins left="0.75138888888888899" right="0.27500000000000002" top="1" bottom="1" header="0.51180555555555596" footer="0.51180555555555596"/>
  <pageSetup paperSize="9" scale="9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计划汇总表</vt:lpstr>
      <vt:lpstr>计划申报表</vt:lpstr>
      <vt:lpstr>Sheet3</vt:lpstr>
      <vt:lpstr>计划申报表!Print_Titles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2017-01-13T09:17:22Z</cp:lastPrinted>
  <dcterms:created xsi:type="dcterms:W3CDTF">2016-06-27T08:17:00Z</dcterms:created>
  <dcterms:modified xsi:type="dcterms:W3CDTF">2018-01-09T03:06:57Z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2052-10.1.0.6065</vt:lpwstr>
  </property>
</Properties>
</file>