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970" tabRatio="720" activeTab="4"/>
  </bookViews>
  <sheets>
    <sheet name="妇联" sheetId="2" r:id="rId1"/>
    <sheet name="退伍军人局" sheetId="3" r:id="rId2"/>
    <sheet name="市侨联" sheetId="26" r:id="rId3"/>
    <sheet name="周灿" sheetId="5" r:id="rId4"/>
    <sheet name="何文广1" sheetId="6" r:id="rId5"/>
    <sheet name="潘伯建" sheetId="13" r:id="rId6"/>
    <sheet name="个体户" sheetId="7" r:id="rId7"/>
    <sheet name="国控" sheetId="15" r:id="rId8"/>
    <sheet name="张真1" sheetId="17" r:id="rId9"/>
    <sheet name="工信局" sheetId="19" r:id="rId10"/>
    <sheet name="袁琳" sheetId="20" r:id="rId11"/>
    <sheet name="广兴洲" sheetId="22" r:id="rId12"/>
    <sheet name="汤翠柏" sheetId="23" r:id="rId13"/>
    <sheet name="Sheet1" sheetId="24" r:id="rId14"/>
    <sheet name="Sheet2" sheetId="25" r:id="rId15"/>
  </sheets>
  <definedNames>
    <definedName name="_xlnm.Print_Titles" localSheetId="0">妇联!$1:$2</definedName>
    <definedName name="_xlnm.Print_Titles" localSheetId="5">潘伯建!$1:$2</definedName>
  </definedNames>
  <calcPr calcId="144525"/>
</workbook>
</file>

<file path=xl/sharedStrings.xml><?xml version="1.0" encoding="utf-8"?>
<sst xmlns="http://schemas.openxmlformats.org/spreadsheetml/2006/main" count="406" uniqueCount="173">
  <si>
    <t>君山区防护物资出库明细表（区妇联捐赠）</t>
  </si>
  <si>
    <t>单位 项目</t>
  </si>
  <si>
    <t>时间</t>
  </si>
  <si>
    <t>口罩数（个）</t>
  </si>
  <si>
    <t>口罩每日结余</t>
  </si>
  <si>
    <t>区妇联捐赠</t>
  </si>
  <si>
    <t>司法局</t>
  </si>
  <si>
    <t>贫困人口透析吴姿情</t>
  </si>
  <si>
    <t>殡仪馆</t>
  </si>
  <si>
    <t>文体局</t>
  </si>
  <si>
    <t>统计局</t>
  </si>
  <si>
    <t>科工局</t>
  </si>
  <si>
    <t>卫健执法局</t>
  </si>
  <si>
    <t>区党史研究所</t>
  </si>
  <si>
    <t>芦苇场</t>
  </si>
  <si>
    <t>卫健局及指挥部</t>
  </si>
  <si>
    <t>政府办</t>
  </si>
  <si>
    <t>城管局</t>
  </si>
  <si>
    <t>指挥部</t>
  </si>
  <si>
    <t>岳阳路桥（医院工地）</t>
  </si>
  <si>
    <t>小计</t>
  </si>
  <si>
    <t>督查室</t>
  </si>
  <si>
    <t>医保局</t>
  </si>
  <si>
    <t>市场管理局</t>
  </si>
  <si>
    <t>供电局</t>
  </si>
  <si>
    <t>人大</t>
  </si>
  <si>
    <t>公安分局</t>
  </si>
  <si>
    <t>血防站</t>
  </si>
  <si>
    <t>儿福利院</t>
  </si>
  <si>
    <t>机关事务服务中心</t>
  </si>
  <si>
    <t>卫健局机关</t>
  </si>
  <si>
    <t>区委办</t>
  </si>
  <si>
    <t>杭瑞高速</t>
  </si>
  <si>
    <t>审计局</t>
  </si>
  <si>
    <t>总指挥部</t>
  </si>
  <si>
    <t>区人民医院</t>
  </si>
  <si>
    <t>督查组</t>
  </si>
  <si>
    <t>编办</t>
  </si>
  <si>
    <t>环卫局</t>
  </si>
  <si>
    <t>机关事务中心</t>
  </si>
  <si>
    <t>宣传部</t>
  </si>
  <si>
    <t>统战部</t>
  </si>
  <si>
    <t>纪委</t>
  </si>
  <si>
    <t>组织部</t>
  </si>
  <si>
    <t>政法委</t>
  </si>
  <si>
    <t>血防站高速值班</t>
  </si>
  <si>
    <t>指挥部及卫健局机关</t>
  </si>
  <si>
    <t>团湖公园</t>
  </si>
  <si>
    <t>公安局</t>
  </si>
  <si>
    <t>杭瑞高速路口</t>
  </si>
  <si>
    <t>人武部</t>
  </si>
  <si>
    <t>工信局</t>
  </si>
  <si>
    <t>卫健局</t>
  </si>
  <si>
    <t>儿童福利院</t>
  </si>
  <si>
    <t>财政局</t>
  </si>
  <si>
    <t>民政局</t>
  </si>
  <si>
    <t>交警大队</t>
  </si>
  <si>
    <t>消防大队</t>
  </si>
  <si>
    <t>教育局</t>
  </si>
  <si>
    <t>区政府</t>
  </si>
  <si>
    <t>卫生局</t>
  </si>
  <si>
    <t>文广新局</t>
  </si>
  <si>
    <t>环卫所</t>
  </si>
  <si>
    <t>交通局负责的卡口</t>
  </si>
  <si>
    <t>交通局</t>
  </si>
  <si>
    <t>电力局</t>
  </si>
  <si>
    <t>君山区防护物资出库明细表（区退役军人事务局捐赠）</t>
  </si>
  <si>
    <t>酒精（瓶）</t>
  </si>
  <si>
    <t>酒精每日结余（瓶）</t>
  </si>
  <si>
    <t>84消毒液（瓶）</t>
  </si>
  <si>
    <t>84消毒液每日结余（瓶）</t>
  </si>
  <si>
    <t>退役军人事务局捐赠</t>
  </si>
  <si>
    <t>君山区防护物资出库明细表(市侨联捐赠）</t>
  </si>
  <si>
    <t>医用防护服（套）</t>
  </si>
  <si>
    <t>结余（套）</t>
  </si>
  <si>
    <t>市侨联捐赠</t>
  </si>
  <si>
    <t>捐赠100</t>
  </si>
  <si>
    <t>疾控中心</t>
  </si>
  <si>
    <t>君山区防护物资出库明细表(周灿及华侨捐赠）</t>
  </si>
  <si>
    <t>周灿捐赠</t>
  </si>
  <si>
    <t>捐赠200</t>
  </si>
  <si>
    <t>环保局</t>
  </si>
  <si>
    <t>西城社区</t>
  </si>
  <si>
    <t>君山区防护物资出库明细表（何文广捐赠）</t>
  </si>
  <si>
    <t>隔离服500套（套）</t>
  </si>
  <si>
    <t>隔离服每日结余（套）</t>
  </si>
  <si>
    <t>一次性口罩（个）</t>
  </si>
  <si>
    <t>一次性口罩每日结余（个）</t>
  </si>
  <si>
    <t>何文广捐赠</t>
  </si>
  <si>
    <t>明月大酒店（医护人员定点）</t>
  </si>
  <si>
    <t>融媒体</t>
  </si>
  <si>
    <t>广兴洲</t>
  </si>
  <si>
    <t>机关事务</t>
  </si>
  <si>
    <t>合计</t>
  </si>
  <si>
    <t>应急局</t>
  </si>
  <si>
    <t>市场监管局</t>
  </si>
  <si>
    <t>政务中心</t>
  </si>
  <si>
    <t>家宁酒店（医护人员定点）</t>
  </si>
  <si>
    <t>融媒体中心</t>
  </si>
  <si>
    <t>检察院</t>
  </si>
  <si>
    <t>市场局</t>
  </si>
  <si>
    <t>屠宰场</t>
  </si>
  <si>
    <t>君山区防护物资出库明细表（潘伯建捐赠）</t>
  </si>
  <si>
    <t>方便面发放</t>
  </si>
  <si>
    <t>方便面结余</t>
  </si>
  <si>
    <t>潘伯建捐赠</t>
  </si>
  <si>
    <t>柳林洲</t>
  </si>
  <si>
    <t>市场监管</t>
  </si>
  <si>
    <t>2个宾馆（医护人员定点接待）</t>
  </si>
  <si>
    <t>妇幼</t>
  </si>
  <si>
    <t>人民医院</t>
  </si>
  <si>
    <t>许市</t>
  </si>
  <si>
    <t>商粮局</t>
  </si>
  <si>
    <t>306卡口</t>
  </si>
  <si>
    <t>柳林社区</t>
  </si>
  <si>
    <t>君山区防护物资出库明细表（个体户捐赠）</t>
  </si>
  <si>
    <t>市场监督局（个体户捐赠）</t>
  </si>
  <si>
    <t>广兴洲镇</t>
  </si>
  <si>
    <t>君山区防护物资出库明细表（国控岳阳公司捐赠）</t>
  </si>
  <si>
    <t xml:space="preserve"> 日 期</t>
  </si>
  <si>
    <t>单位</t>
  </si>
  <si>
    <t>5000片</t>
  </si>
  <si>
    <t xml:space="preserve">      结余</t>
  </si>
  <si>
    <t>国控岳阳公司</t>
  </si>
  <si>
    <t>捐赠5000</t>
  </si>
  <si>
    <t>君山区防护物资出库明细表（张真捐赠）</t>
  </si>
  <si>
    <t>护目镜</t>
  </si>
  <si>
    <t>防护服</t>
  </si>
  <si>
    <t>结余</t>
  </si>
  <si>
    <t>张贞捐赠</t>
  </si>
  <si>
    <t>工业园</t>
  </si>
  <si>
    <t>文体新局</t>
  </si>
  <si>
    <t>捐赠400</t>
  </si>
  <si>
    <t>四家宾馆（医护人员定点接待）</t>
  </si>
  <si>
    <t>钱粮湖汽运公司</t>
  </si>
  <si>
    <t>君山区防护物资出库明细表（岳阳市工信局捐赠）</t>
  </si>
  <si>
    <t>口罩（个）</t>
  </si>
  <si>
    <t>区工信局捐赠</t>
  </si>
  <si>
    <t>捐赠2000个</t>
  </si>
  <si>
    <t>君山区防护物资出库明细表（袁琳捐赠）</t>
  </si>
  <si>
    <t>日期</t>
  </si>
  <si>
    <t>菜苔（斤）</t>
  </si>
  <si>
    <t>袁琳捐赠</t>
  </si>
  <si>
    <t>捐赠500</t>
  </si>
  <si>
    <t>君山宾馆（医务人员定点）</t>
  </si>
  <si>
    <t>君山区防护物资出库明细表（广兴洲镇捐赠）</t>
  </si>
  <si>
    <t>kn95口罩200</t>
  </si>
  <si>
    <t>汤翠柏捐赠防疫物资发放表（手套）</t>
  </si>
  <si>
    <t>手套</t>
  </si>
  <si>
    <t>汤翠伯</t>
  </si>
  <si>
    <t>捐赠350</t>
  </si>
  <si>
    <t>市06线卡口</t>
  </si>
  <si>
    <t>明月大酒店（医护人员定点接待）</t>
  </si>
  <si>
    <t>高速路口</t>
  </si>
  <si>
    <t>合  计</t>
  </si>
  <si>
    <t xml:space="preserve">    合   计</t>
  </si>
  <si>
    <t>汤翠柏捐赠防疫物资发放表（韩国口罩）</t>
  </si>
  <si>
    <t>韩国口罩</t>
  </si>
  <si>
    <t>捐赠450</t>
  </si>
  <si>
    <t>行政审批局</t>
  </si>
  <si>
    <t>柳林洲镇</t>
  </si>
  <si>
    <t>隔离点</t>
  </si>
  <si>
    <t>汤翠柏捐赠防疫物资发放表（护目镜）</t>
  </si>
  <si>
    <t>捐赠100副</t>
  </si>
  <si>
    <t>家宁酒店（医务人员定点）</t>
  </si>
  <si>
    <t>许市镇</t>
  </si>
  <si>
    <t>汤翠柏捐赠防疫物资发放表（普通口罩）</t>
  </si>
  <si>
    <t>普通口罩</t>
  </si>
  <si>
    <t>捐赠4000个</t>
  </si>
  <si>
    <t>四大酒店（医护人员定点接待）</t>
  </si>
  <si>
    <t>柳林洲街道</t>
  </si>
  <si>
    <t>行政审批</t>
  </si>
  <si>
    <t>农经局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</si>
</sst>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m&quot;月&quot;d&quot;日&quot;;@"/>
    <numFmt numFmtId="177" formatCode="0_ "/>
  </numFmts>
  <fonts count="27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6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8" borderId="10" applyNumberFormat="0" applyAlignment="0" applyProtection="0">
      <alignment vertical="center"/>
    </xf>
    <xf numFmtId="0" fontId="23" fillId="18" borderId="7" applyNumberFormat="0" applyAlignment="0" applyProtection="0">
      <alignment vertical="center"/>
    </xf>
    <xf numFmtId="0" fontId="25" fillId="21" borderId="11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58" fontId="2" fillId="0" borderId="1" xfId="0" applyNumberFormat="1" applyFont="1" applyBorder="1" applyAlignment="1">
      <alignment horizontal="center" vertical="center"/>
    </xf>
    <xf numFmtId="58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5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7" fontId="5" fillId="0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58" fontId="2" fillId="0" borderId="1" xfId="0" applyNumberFormat="1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>
      <alignment vertical="center"/>
    </xf>
    <xf numFmtId="176" fontId="0" fillId="0" borderId="0" xfId="0" applyNumberFormat="1">
      <alignment vertical="center"/>
    </xf>
    <xf numFmtId="176" fontId="3" fillId="0" borderId="0" xfId="0" applyNumberFormat="1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6" fillId="0" borderId="0" xfId="0" applyNumberFormat="1" applyFont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1"/>
  <sheetViews>
    <sheetView workbookViewId="0">
      <pane ySplit="2" topLeftCell="A18" activePane="bottomLeft" state="frozen"/>
      <selection/>
      <selection pane="bottomLeft" activeCell="H1" sqref="H1"/>
    </sheetView>
  </sheetViews>
  <sheetFormatPr defaultColWidth="9" defaultRowHeight="13.5" outlineLevelCol="3"/>
  <cols>
    <col min="1" max="1" width="18.75" style="4" customWidth="1"/>
    <col min="2" max="2" width="21.75" style="36" customWidth="1"/>
    <col min="3" max="4" width="21.75" style="4" customWidth="1"/>
    <col min="5" max="16384" width="9" style="4"/>
  </cols>
  <sheetData>
    <row r="1" ht="51" customHeight="1" spans="1:4">
      <c r="A1" s="19" t="s">
        <v>0</v>
      </c>
      <c r="B1" s="37"/>
      <c r="C1" s="19"/>
      <c r="D1" s="19"/>
    </row>
    <row r="2" s="2" customFormat="1" ht="43.5" customHeight="1" spans="1:4">
      <c r="A2" s="22" t="s">
        <v>1</v>
      </c>
      <c r="B2" s="34" t="s">
        <v>2</v>
      </c>
      <c r="C2" s="6" t="s">
        <v>3</v>
      </c>
      <c r="D2" s="6" t="s">
        <v>4</v>
      </c>
    </row>
    <row r="3" s="2" customFormat="1" ht="43" customHeight="1" spans="1:4">
      <c r="A3" s="6" t="s">
        <v>5</v>
      </c>
      <c r="B3" s="34">
        <v>43860</v>
      </c>
      <c r="C3" s="6"/>
      <c r="D3" s="6">
        <v>10000</v>
      </c>
    </row>
    <row r="4" s="3" customFormat="1" ht="25" customHeight="1" spans="1:4">
      <c r="A4" s="10" t="s">
        <v>6</v>
      </c>
      <c r="B4" s="38">
        <v>43861</v>
      </c>
      <c r="C4" s="10">
        <v>3</v>
      </c>
      <c r="D4" s="10"/>
    </row>
    <row r="5" ht="25" customHeight="1" spans="1:4">
      <c r="A5" s="25" t="s">
        <v>7</v>
      </c>
      <c r="B5" s="39">
        <v>43861</v>
      </c>
      <c r="C5" s="25">
        <v>10</v>
      </c>
      <c r="D5" s="13"/>
    </row>
    <row r="6" ht="25" customHeight="1" spans="1:4">
      <c r="A6" s="25" t="s">
        <v>8</v>
      </c>
      <c r="B6" s="39">
        <v>43861</v>
      </c>
      <c r="C6" s="25">
        <v>200</v>
      </c>
      <c r="D6" s="13"/>
    </row>
    <row r="7" ht="25" customHeight="1" spans="1:4">
      <c r="A7" s="25" t="s">
        <v>9</v>
      </c>
      <c r="B7" s="39">
        <v>43861</v>
      </c>
      <c r="C7" s="25">
        <v>10</v>
      </c>
      <c r="D7" s="13"/>
    </row>
    <row r="8" ht="25" customHeight="1" spans="1:4">
      <c r="A8" s="25" t="s">
        <v>10</v>
      </c>
      <c r="B8" s="39">
        <v>43861</v>
      </c>
      <c r="C8" s="25">
        <v>25</v>
      </c>
      <c r="D8" s="14"/>
    </row>
    <row r="9" ht="25" customHeight="1" spans="1:4">
      <c r="A9" s="25" t="s">
        <v>11</v>
      </c>
      <c r="B9" s="39">
        <v>43861</v>
      </c>
      <c r="C9" s="25">
        <v>10</v>
      </c>
      <c r="D9" s="13"/>
    </row>
    <row r="10" ht="25" customHeight="1" spans="1:4">
      <c r="A10" s="25" t="s">
        <v>12</v>
      </c>
      <c r="B10" s="39">
        <v>43861</v>
      </c>
      <c r="C10" s="25">
        <v>30</v>
      </c>
      <c r="D10" s="13"/>
    </row>
    <row r="11" ht="25" customHeight="1" spans="1:4">
      <c r="A11" s="25" t="s">
        <v>13</v>
      </c>
      <c r="B11" s="39">
        <v>43861</v>
      </c>
      <c r="C11" s="25">
        <v>10</v>
      </c>
      <c r="D11" s="13"/>
    </row>
    <row r="12" ht="25" customHeight="1" spans="1:4">
      <c r="A12" s="25" t="s">
        <v>14</v>
      </c>
      <c r="B12" s="39">
        <v>43861</v>
      </c>
      <c r="C12" s="25">
        <v>200</v>
      </c>
      <c r="D12" s="13"/>
    </row>
    <row r="13" ht="25" customHeight="1" spans="1:4">
      <c r="A13" s="15" t="s">
        <v>15</v>
      </c>
      <c r="B13" s="39">
        <v>43861</v>
      </c>
      <c r="C13" s="25">
        <v>100</v>
      </c>
      <c r="D13" s="13"/>
    </row>
    <row r="14" ht="25" customHeight="1" spans="1:4">
      <c r="A14" s="25" t="s">
        <v>16</v>
      </c>
      <c r="B14" s="39">
        <v>43861</v>
      </c>
      <c r="C14" s="25">
        <v>70</v>
      </c>
      <c r="D14" s="13"/>
    </row>
    <row r="15" ht="25" customHeight="1" spans="1:4">
      <c r="A15" s="25" t="s">
        <v>17</v>
      </c>
      <c r="B15" s="39">
        <v>43861</v>
      </c>
      <c r="C15" s="25">
        <v>200</v>
      </c>
      <c r="D15" s="13"/>
    </row>
    <row r="16" ht="25" customHeight="1" spans="1:4">
      <c r="A16" s="25" t="s">
        <v>14</v>
      </c>
      <c r="B16" s="39">
        <v>43861</v>
      </c>
      <c r="C16" s="25">
        <v>350</v>
      </c>
      <c r="D16" s="13"/>
    </row>
    <row r="17" ht="25" customHeight="1" spans="1:4">
      <c r="A17" s="25" t="s">
        <v>18</v>
      </c>
      <c r="B17" s="39">
        <v>43861</v>
      </c>
      <c r="C17" s="25">
        <v>40</v>
      </c>
      <c r="D17" s="13"/>
    </row>
    <row r="18" ht="25" customHeight="1" spans="1:4">
      <c r="A18" s="15" t="s">
        <v>19</v>
      </c>
      <c r="B18" s="39">
        <v>43861</v>
      </c>
      <c r="C18" s="25">
        <v>1000</v>
      </c>
      <c r="D18" s="13"/>
    </row>
    <row r="19" s="2" customFormat="1" ht="25" customHeight="1" spans="1:4">
      <c r="A19" s="27" t="s">
        <v>20</v>
      </c>
      <c r="B19" s="34"/>
      <c r="C19" s="6">
        <f>SUM(C4:C18)</f>
        <v>2258</v>
      </c>
      <c r="D19" s="6">
        <f>D3-C19</f>
        <v>7742</v>
      </c>
    </row>
    <row r="20" s="2" customFormat="1" ht="25" customHeight="1" spans="1:4">
      <c r="A20" s="25" t="s">
        <v>21</v>
      </c>
      <c r="B20" s="39">
        <v>43862</v>
      </c>
      <c r="C20" s="25">
        <v>10</v>
      </c>
      <c r="D20" s="6"/>
    </row>
    <row r="21" s="2" customFormat="1" ht="25" customHeight="1" spans="1:4">
      <c r="A21" s="25" t="s">
        <v>22</v>
      </c>
      <c r="B21" s="39">
        <v>43862</v>
      </c>
      <c r="C21" s="25">
        <v>30</v>
      </c>
      <c r="D21" s="6"/>
    </row>
    <row r="22" s="2" customFormat="1" ht="25" customHeight="1" spans="1:4">
      <c r="A22" s="25" t="s">
        <v>17</v>
      </c>
      <c r="B22" s="39">
        <v>43862</v>
      </c>
      <c r="C22" s="25">
        <v>200</v>
      </c>
      <c r="D22" s="6"/>
    </row>
    <row r="23" s="2" customFormat="1" ht="25" customHeight="1" spans="1:4">
      <c r="A23" s="25" t="s">
        <v>23</v>
      </c>
      <c r="B23" s="39">
        <v>43862</v>
      </c>
      <c r="C23" s="25">
        <v>60</v>
      </c>
      <c r="D23" s="6"/>
    </row>
    <row r="24" s="2" customFormat="1" ht="25" customHeight="1" spans="1:4">
      <c r="A24" s="25" t="s">
        <v>24</v>
      </c>
      <c r="B24" s="39">
        <v>43862</v>
      </c>
      <c r="C24" s="25">
        <v>210</v>
      </c>
      <c r="D24" s="6"/>
    </row>
    <row r="25" s="2" customFormat="1" ht="25" customHeight="1" spans="1:4">
      <c r="A25" s="25" t="s">
        <v>25</v>
      </c>
      <c r="B25" s="39">
        <v>43862</v>
      </c>
      <c r="C25" s="25">
        <v>10</v>
      </c>
      <c r="D25" s="6"/>
    </row>
    <row r="26" s="2" customFormat="1" ht="25" customHeight="1" spans="1:4">
      <c r="A26" s="25" t="s">
        <v>26</v>
      </c>
      <c r="B26" s="39">
        <v>43862</v>
      </c>
      <c r="C26" s="25">
        <v>200</v>
      </c>
      <c r="D26" s="6"/>
    </row>
    <row r="27" s="2" customFormat="1" ht="25" customHeight="1" spans="1:4">
      <c r="A27" s="25" t="s">
        <v>27</v>
      </c>
      <c r="B27" s="39">
        <v>43862</v>
      </c>
      <c r="C27" s="25">
        <v>18</v>
      </c>
      <c r="D27" s="6"/>
    </row>
    <row r="28" s="2" customFormat="1" ht="25" customHeight="1" spans="1:4">
      <c r="A28" s="25" t="s">
        <v>28</v>
      </c>
      <c r="B28" s="39">
        <v>43862</v>
      </c>
      <c r="C28" s="25">
        <v>40</v>
      </c>
      <c r="D28" s="6"/>
    </row>
    <row r="29" s="2" customFormat="1" ht="25" customHeight="1" spans="1:4">
      <c r="A29" s="25" t="s">
        <v>29</v>
      </c>
      <c r="B29" s="39">
        <v>43862</v>
      </c>
      <c r="C29" s="25">
        <v>100</v>
      </c>
      <c r="D29" s="6"/>
    </row>
    <row r="30" s="2" customFormat="1" ht="25" customHeight="1" spans="1:4">
      <c r="A30" s="25" t="s">
        <v>30</v>
      </c>
      <c r="B30" s="39">
        <v>43862</v>
      </c>
      <c r="C30" s="25">
        <v>30</v>
      </c>
      <c r="D30" s="6"/>
    </row>
    <row r="31" s="2" customFormat="1" ht="25" customHeight="1" spans="1:4">
      <c r="A31" s="25" t="s">
        <v>31</v>
      </c>
      <c r="B31" s="39">
        <v>43862</v>
      </c>
      <c r="C31" s="25">
        <v>100</v>
      </c>
      <c r="D31" s="6"/>
    </row>
    <row r="32" s="2" customFormat="1" ht="25" customHeight="1" spans="1:4">
      <c r="A32" s="25" t="s">
        <v>32</v>
      </c>
      <c r="B32" s="39">
        <v>43862</v>
      </c>
      <c r="C32" s="25">
        <v>100</v>
      </c>
      <c r="D32" s="6"/>
    </row>
    <row r="33" s="2" customFormat="1" ht="25" customHeight="1" spans="1:4">
      <c r="A33" s="25" t="s">
        <v>10</v>
      </c>
      <c r="B33" s="39">
        <v>43862</v>
      </c>
      <c r="C33" s="25">
        <v>20</v>
      </c>
      <c r="D33" s="6"/>
    </row>
    <row r="34" s="2" customFormat="1" ht="25" customHeight="1" spans="1:4">
      <c r="A34" s="25" t="s">
        <v>33</v>
      </c>
      <c r="B34" s="39">
        <v>43862</v>
      </c>
      <c r="C34" s="25">
        <v>20</v>
      </c>
      <c r="D34" s="6"/>
    </row>
    <row r="35" s="2" customFormat="1" ht="25" customHeight="1" spans="1:4">
      <c r="A35" s="25" t="s">
        <v>34</v>
      </c>
      <c r="B35" s="39">
        <v>43862</v>
      </c>
      <c r="C35" s="25">
        <v>150</v>
      </c>
      <c r="D35" s="6"/>
    </row>
    <row r="36" s="2" customFormat="1" ht="25" customHeight="1" spans="1:4">
      <c r="A36" s="25" t="s">
        <v>16</v>
      </c>
      <c r="B36" s="39">
        <v>43862</v>
      </c>
      <c r="C36" s="25">
        <v>50</v>
      </c>
      <c r="D36" s="6"/>
    </row>
    <row r="37" s="2" customFormat="1" ht="25" customHeight="1" spans="1:4">
      <c r="A37" s="25" t="s">
        <v>35</v>
      </c>
      <c r="B37" s="39">
        <v>43862</v>
      </c>
      <c r="C37" s="25">
        <v>1000</v>
      </c>
      <c r="D37" s="6"/>
    </row>
    <row r="38" s="2" customFormat="1" ht="25" customHeight="1" spans="1:4">
      <c r="A38" s="25" t="s">
        <v>16</v>
      </c>
      <c r="B38" s="39">
        <v>43862</v>
      </c>
      <c r="C38" s="25">
        <v>100</v>
      </c>
      <c r="D38" s="6"/>
    </row>
    <row r="39" s="2" customFormat="1" ht="25" customHeight="1" spans="1:4">
      <c r="A39" s="27" t="s">
        <v>20</v>
      </c>
      <c r="B39" s="34"/>
      <c r="C39" s="6">
        <f>SUM(C20:C38)</f>
        <v>2448</v>
      </c>
      <c r="D39" s="6">
        <f>D19-C39</f>
        <v>5294</v>
      </c>
    </row>
    <row r="40" s="2" customFormat="1" ht="25" customHeight="1" spans="1:4">
      <c r="A40" s="25" t="s">
        <v>36</v>
      </c>
      <c r="B40" s="39">
        <v>43863</v>
      </c>
      <c r="C40" s="25">
        <v>10</v>
      </c>
      <c r="D40" s="6"/>
    </row>
    <row r="41" s="2" customFormat="1" ht="25" customHeight="1" spans="1:4">
      <c r="A41" s="25" t="s">
        <v>37</v>
      </c>
      <c r="B41" s="39">
        <v>43863</v>
      </c>
      <c r="C41" s="25">
        <v>20</v>
      </c>
      <c r="D41" s="6"/>
    </row>
    <row r="42" s="2" customFormat="1" ht="25" customHeight="1" spans="1:4">
      <c r="A42" s="25" t="s">
        <v>38</v>
      </c>
      <c r="B42" s="39">
        <v>43863</v>
      </c>
      <c r="C42" s="25">
        <v>200</v>
      </c>
      <c r="D42" s="6"/>
    </row>
    <row r="43" s="2" customFormat="1" ht="25" customHeight="1" spans="1:4">
      <c r="A43" s="25" t="s">
        <v>39</v>
      </c>
      <c r="B43" s="39">
        <v>43863</v>
      </c>
      <c r="C43" s="25">
        <v>20</v>
      </c>
      <c r="D43" s="6"/>
    </row>
    <row r="44" s="2" customFormat="1" ht="25" customHeight="1" spans="1:4">
      <c r="A44" s="25" t="s">
        <v>40</v>
      </c>
      <c r="B44" s="39">
        <v>43863</v>
      </c>
      <c r="C44" s="25">
        <v>20</v>
      </c>
      <c r="D44" s="6"/>
    </row>
    <row r="45" s="2" customFormat="1" ht="25" customHeight="1" spans="1:4">
      <c r="A45" s="25" t="s">
        <v>41</v>
      </c>
      <c r="B45" s="39">
        <v>43863</v>
      </c>
      <c r="C45" s="25">
        <v>10</v>
      </c>
      <c r="D45" s="6"/>
    </row>
    <row r="46" s="2" customFormat="1" ht="25" customHeight="1" spans="1:4">
      <c r="A46" s="25" t="s">
        <v>42</v>
      </c>
      <c r="B46" s="39">
        <v>43863</v>
      </c>
      <c r="C46" s="25">
        <v>40</v>
      </c>
      <c r="D46" s="6"/>
    </row>
    <row r="47" s="2" customFormat="1" ht="25" customHeight="1" spans="1:4">
      <c r="A47" s="25" t="s">
        <v>43</v>
      </c>
      <c r="B47" s="39">
        <v>43863</v>
      </c>
      <c r="C47" s="25">
        <v>20</v>
      </c>
      <c r="D47" s="6"/>
    </row>
    <row r="48" s="2" customFormat="1" ht="25" customHeight="1" spans="1:4">
      <c r="A48" s="25" t="s">
        <v>32</v>
      </c>
      <c r="B48" s="39">
        <v>43863</v>
      </c>
      <c r="C48" s="25">
        <v>100</v>
      </c>
      <c r="D48" s="6"/>
    </row>
    <row r="49" s="2" customFormat="1" ht="25" customHeight="1" spans="1:4">
      <c r="A49" s="25" t="s">
        <v>31</v>
      </c>
      <c r="B49" s="39">
        <v>43863</v>
      </c>
      <c r="C49" s="25">
        <v>50</v>
      </c>
      <c r="D49" s="6"/>
    </row>
    <row r="50" s="2" customFormat="1" ht="25" customHeight="1" spans="1:4">
      <c r="A50" s="25" t="s">
        <v>44</v>
      </c>
      <c r="B50" s="39">
        <v>43863</v>
      </c>
      <c r="C50" s="25">
        <v>20</v>
      </c>
      <c r="D50" s="6"/>
    </row>
    <row r="51" s="2" customFormat="1" ht="25" customHeight="1" spans="1:4">
      <c r="A51" s="25" t="s">
        <v>45</v>
      </c>
      <c r="B51" s="39">
        <v>43863</v>
      </c>
      <c r="C51" s="25">
        <v>40</v>
      </c>
      <c r="D51" s="6"/>
    </row>
    <row r="52" s="2" customFormat="1" ht="25" customHeight="1" spans="1:4">
      <c r="A52" s="25" t="s">
        <v>46</v>
      </c>
      <c r="B52" s="39">
        <v>43863</v>
      </c>
      <c r="C52" s="25">
        <v>150</v>
      </c>
      <c r="D52" s="6"/>
    </row>
    <row r="53" s="2" customFormat="1" ht="25" customHeight="1" spans="1:4">
      <c r="A53" s="27" t="s">
        <v>20</v>
      </c>
      <c r="B53" s="34"/>
      <c r="C53" s="6">
        <f>SUM(C40:C52)</f>
        <v>700</v>
      </c>
      <c r="D53" s="6">
        <f>D39-C53</f>
        <v>4594</v>
      </c>
    </row>
    <row r="54" ht="25" customHeight="1" spans="1:4">
      <c r="A54" s="25" t="s">
        <v>18</v>
      </c>
      <c r="B54" s="39">
        <v>43864</v>
      </c>
      <c r="C54" s="40">
        <v>150</v>
      </c>
      <c r="D54" s="13"/>
    </row>
    <row r="55" ht="25" customHeight="1" spans="1:4">
      <c r="A55" s="25" t="s">
        <v>24</v>
      </c>
      <c r="B55" s="39">
        <v>43864</v>
      </c>
      <c r="C55" s="40">
        <v>100</v>
      </c>
      <c r="D55" s="13"/>
    </row>
    <row r="56" ht="25" customHeight="1" spans="1:4">
      <c r="A56" s="25" t="s">
        <v>47</v>
      </c>
      <c r="B56" s="39">
        <v>43864</v>
      </c>
      <c r="C56" s="40">
        <v>50</v>
      </c>
      <c r="D56" s="13"/>
    </row>
    <row r="57" ht="25" customHeight="1" spans="1:4">
      <c r="A57" s="25" t="s">
        <v>48</v>
      </c>
      <c r="B57" s="39">
        <v>43864</v>
      </c>
      <c r="C57" s="40">
        <v>100</v>
      </c>
      <c r="D57" s="13"/>
    </row>
    <row r="58" ht="25" customHeight="1" spans="1:4">
      <c r="A58" s="25" t="s">
        <v>49</v>
      </c>
      <c r="B58" s="39">
        <v>43864</v>
      </c>
      <c r="C58" s="40">
        <v>100</v>
      </c>
      <c r="D58" s="13"/>
    </row>
    <row r="59" ht="25" customHeight="1" spans="1:4">
      <c r="A59" s="25" t="s">
        <v>50</v>
      </c>
      <c r="B59" s="39">
        <v>43864</v>
      </c>
      <c r="C59" s="40">
        <v>20</v>
      </c>
      <c r="D59" s="13"/>
    </row>
    <row r="60" ht="25" customHeight="1" spans="1:4">
      <c r="A60" s="25" t="s">
        <v>51</v>
      </c>
      <c r="B60" s="39">
        <v>43864</v>
      </c>
      <c r="C60" s="40">
        <v>100</v>
      </c>
      <c r="D60" s="13"/>
    </row>
    <row r="61" ht="25" customHeight="1" spans="1:4">
      <c r="A61" s="25" t="s">
        <v>25</v>
      </c>
      <c r="B61" s="39">
        <v>43864</v>
      </c>
      <c r="C61" s="40">
        <v>20</v>
      </c>
      <c r="D61" s="13"/>
    </row>
    <row r="62" ht="25" customHeight="1" spans="1:4">
      <c r="A62" s="25" t="s">
        <v>41</v>
      </c>
      <c r="B62" s="39">
        <v>43864</v>
      </c>
      <c r="C62" s="40">
        <v>20</v>
      </c>
      <c r="D62" s="13"/>
    </row>
    <row r="63" ht="25" customHeight="1" spans="1:4">
      <c r="A63" s="25" t="s">
        <v>52</v>
      </c>
      <c r="B63" s="39">
        <v>43864</v>
      </c>
      <c r="C63" s="40">
        <v>150</v>
      </c>
      <c r="D63" s="13"/>
    </row>
    <row r="64" ht="25" customHeight="1" spans="1:4">
      <c r="A64" s="25" t="s">
        <v>53</v>
      </c>
      <c r="B64" s="39">
        <v>43864</v>
      </c>
      <c r="C64" s="40">
        <v>50</v>
      </c>
      <c r="D64" s="13"/>
    </row>
    <row r="65" ht="25" customHeight="1" spans="1:4">
      <c r="A65" s="25" t="s">
        <v>54</v>
      </c>
      <c r="B65" s="39">
        <v>43864</v>
      </c>
      <c r="C65" s="40">
        <v>50</v>
      </c>
      <c r="D65" s="13"/>
    </row>
    <row r="66" ht="25" customHeight="1" spans="1:4">
      <c r="A66" s="25" t="s">
        <v>55</v>
      </c>
      <c r="B66" s="39">
        <v>43864</v>
      </c>
      <c r="C66" s="40">
        <v>100</v>
      </c>
      <c r="D66" s="13"/>
    </row>
    <row r="67" ht="25" customHeight="1" spans="1:4">
      <c r="A67" s="25" t="s">
        <v>14</v>
      </c>
      <c r="B67" s="39">
        <v>43864</v>
      </c>
      <c r="C67" s="40">
        <v>100</v>
      </c>
      <c r="D67" s="13"/>
    </row>
    <row r="68" ht="25" customHeight="1" spans="1:4">
      <c r="A68" s="25" t="s">
        <v>31</v>
      </c>
      <c r="B68" s="39">
        <v>43864</v>
      </c>
      <c r="C68" s="40">
        <v>100</v>
      </c>
      <c r="D68" s="13"/>
    </row>
    <row r="69" ht="25" customHeight="1" spans="1:4">
      <c r="A69" s="25" t="s">
        <v>56</v>
      </c>
      <c r="B69" s="39">
        <v>43864</v>
      </c>
      <c r="C69" s="40">
        <v>200</v>
      </c>
      <c r="D69" s="13"/>
    </row>
    <row r="70" ht="25" customHeight="1" spans="1:4">
      <c r="A70" s="25" t="s">
        <v>57</v>
      </c>
      <c r="B70" s="39">
        <v>43864</v>
      </c>
      <c r="C70" s="40">
        <v>100</v>
      </c>
      <c r="D70" s="13"/>
    </row>
    <row r="71" ht="25" customHeight="1" spans="1:4">
      <c r="A71" s="25" t="s">
        <v>58</v>
      </c>
      <c r="B71" s="39">
        <v>43864</v>
      </c>
      <c r="C71" s="40">
        <v>100</v>
      </c>
      <c r="D71" s="13"/>
    </row>
    <row r="72" ht="25" customHeight="1" spans="1:4">
      <c r="A72" s="25" t="s">
        <v>59</v>
      </c>
      <c r="B72" s="39">
        <v>43864</v>
      </c>
      <c r="C72" s="40">
        <v>100</v>
      </c>
      <c r="D72" s="13"/>
    </row>
    <row r="73" s="2" customFormat="1" ht="25" customHeight="1" spans="1:4">
      <c r="A73" s="6" t="s">
        <v>20</v>
      </c>
      <c r="B73" s="34"/>
      <c r="C73" s="6">
        <f>SUM(C54:C72)</f>
        <v>1710</v>
      </c>
      <c r="D73" s="6">
        <f>D53-C73</f>
        <v>2884</v>
      </c>
    </row>
    <row r="74" ht="25" customHeight="1" spans="1:4">
      <c r="A74" s="25" t="s">
        <v>60</v>
      </c>
      <c r="B74" s="36">
        <v>43865</v>
      </c>
      <c r="C74" s="25">
        <v>110</v>
      </c>
      <c r="D74" s="13"/>
    </row>
    <row r="75" ht="25" customHeight="1" spans="1:4">
      <c r="A75" s="41" t="s">
        <v>18</v>
      </c>
      <c r="B75" s="36">
        <v>43865</v>
      </c>
      <c r="C75" s="41">
        <v>150</v>
      </c>
      <c r="D75" s="42"/>
    </row>
    <row r="76" ht="25" customHeight="1" spans="1:4">
      <c r="A76" s="25" t="s">
        <v>16</v>
      </c>
      <c r="B76" s="35">
        <v>43865</v>
      </c>
      <c r="C76" s="25">
        <f>100+50+50</f>
        <v>200</v>
      </c>
      <c r="D76" s="13"/>
    </row>
    <row r="77" ht="25" customHeight="1" spans="1:4">
      <c r="A77" s="25" t="s">
        <v>61</v>
      </c>
      <c r="B77" s="35">
        <v>43865</v>
      </c>
      <c r="C77" s="25">
        <v>500</v>
      </c>
      <c r="D77" s="13"/>
    </row>
    <row r="78" ht="25" customHeight="1" spans="1:4">
      <c r="A78" s="25" t="s">
        <v>62</v>
      </c>
      <c r="B78" s="35">
        <v>43865</v>
      </c>
      <c r="C78" s="25">
        <v>200</v>
      </c>
      <c r="D78" s="13"/>
    </row>
    <row r="79" ht="25" customHeight="1" spans="1:4">
      <c r="A79" s="25" t="s">
        <v>41</v>
      </c>
      <c r="B79" s="35">
        <v>43865</v>
      </c>
      <c r="C79" s="25">
        <v>20</v>
      </c>
      <c r="D79" s="13"/>
    </row>
    <row r="80" ht="25" customHeight="1" spans="1:4">
      <c r="A80" s="25" t="s">
        <v>48</v>
      </c>
      <c r="B80" s="35">
        <v>43865</v>
      </c>
      <c r="C80" s="25">
        <f>100+50</f>
        <v>150</v>
      </c>
      <c r="D80" s="13"/>
    </row>
    <row r="81" ht="25" customHeight="1" spans="1:4">
      <c r="A81" s="25" t="s">
        <v>63</v>
      </c>
      <c r="B81" s="35">
        <v>43865</v>
      </c>
      <c r="C81" s="25">
        <v>200</v>
      </c>
      <c r="D81" s="13"/>
    </row>
    <row r="82" ht="25" customHeight="1" spans="1:4">
      <c r="A82" s="25" t="s">
        <v>39</v>
      </c>
      <c r="B82" s="35">
        <v>43865</v>
      </c>
      <c r="C82" s="25">
        <v>100</v>
      </c>
      <c r="D82" s="13"/>
    </row>
    <row r="83" s="2" customFormat="1" ht="25" customHeight="1" spans="1:4">
      <c r="A83" s="6" t="s">
        <v>20</v>
      </c>
      <c r="B83" s="34"/>
      <c r="C83" s="6">
        <f>SUM(C74:C82)</f>
        <v>1630</v>
      </c>
      <c r="D83" s="6">
        <f>D73-C83</f>
        <v>1254</v>
      </c>
    </row>
    <row r="84" ht="25" customHeight="1" spans="1:4">
      <c r="A84" s="25" t="s">
        <v>49</v>
      </c>
      <c r="B84" s="35">
        <v>43866</v>
      </c>
      <c r="C84" s="25">
        <v>215</v>
      </c>
      <c r="D84" s="13"/>
    </row>
    <row r="85" ht="25" customHeight="1" spans="1:4">
      <c r="A85" s="25" t="s">
        <v>52</v>
      </c>
      <c r="B85" s="35">
        <v>43866</v>
      </c>
      <c r="C85" s="25">
        <v>110</v>
      </c>
      <c r="D85" s="13"/>
    </row>
    <row r="86" ht="25" customHeight="1" spans="1:4">
      <c r="A86" s="25" t="s">
        <v>18</v>
      </c>
      <c r="B86" s="35">
        <v>43866</v>
      </c>
      <c r="C86" s="25">
        <v>100</v>
      </c>
      <c r="D86" s="13"/>
    </row>
    <row r="87" ht="25" customHeight="1" spans="1:4">
      <c r="A87" s="25" t="s">
        <v>42</v>
      </c>
      <c r="B87" s="35">
        <v>43866</v>
      </c>
      <c r="C87" s="25">
        <v>50</v>
      </c>
      <c r="D87" s="13"/>
    </row>
    <row r="88" ht="25" customHeight="1" spans="1:4">
      <c r="A88" s="25" t="s">
        <v>40</v>
      </c>
      <c r="B88" s="35">
        <v>43866</v>
      </c>
      <c r="C88" s="25">
        <v>20</v>
      </c>
      <c r="D88" s="13"/>
    </row>
    <row r="89" ht="25" customHeight="1" spans="1:4">
      <c r="A89" s="25" t="s">
        <v>64</v>
      </c>
      <c r="B89" s="35">
        <v>43866</v>
      </c>
      <c r="C89" s="25">
        <v>120</v>
      </c>
      <c r="D89" s="13"/>
    </row>
    <row r="90" ht="25" customHeight="1" spans="1:4">
      <c r="A90" s="25" t="s">
        <v>23</v>
      </c>
      <c r="B90" s="35">
        <v>43866</v>
      </c>
      <c r="C90" s="25">
        <v>200</v>
      </c>
      <c r="D90" s="13"/>
    </row>
    <row r="91" ht="25" customHeight="1" spans="1:4">
      <c r="A91" s="25" t="s">
        <v>48</v>
      </c>
      <c r="B91" s="35">
        <v>43866</v>
      </c>
      <c r="C91" s="25">
        <v>100</v>
      </c>
      <c r="D91" s="13"/>
    </row>
    <row r="92" ht="25" customHeight="1" spans="1:4">
      <c r="A92" s="25" t="s">
        <v>43</v>
      </c>
      <c r="B92" s="35">
        <v>43866</v>
      </c>
      <c r="C92" s="25">
        <v>50</v>
      </c>
      <c r="D92" s="13"/>
    </row>
    <row r="93" ht="25" customHeight="1" spans="1:4">
      <c r="A93" s="25" t="s">
        <v>17</v>
      </c>
      <c r="B93" s="35">
        <v>43866</v>
      </c>
      <c r="C93" s="25">
        <v>200</v>
      </c>
      <c r="D93" s="13"/>
    </row>
    <row r="94" ht="25" customHeight="1" spans="1:4">
      <c r="A94" s="25" t="s">
        <v>65</v>
      </c>
      <c r="B94" s="35">
        <v>43866</v>
      </c>
      <c r="C94" s="25">
        <v>89</v>
      </c>
      <c r="D94" s="13"/>
    </row>
    <row r="95" s="2" customFormat="1" ht="25" customHeight="1" spans="1:4">
      <c r="A95" s="27" t="s">
        <v>20</v>
      </c>
      <c r="B95" s="34"/>
      <c r="C95" s="27">
        <f>SUM(C84:C94)</f>
        <v>1254</v>
      </c>
      <c r="D95" s="6">
        <v>0</v>
      </c>
    </row>
    <row r="96" spans="2:2">
      <c r="B96" s="4"/>
    </row>
    <row r="97" spans="2:2">
      <c r="B97" s="4"/>
    </row>
    <row r="98" spans="2:2">
      <c r="B98" s="4"/>
    </row>
    <row r="99" spans="2:2">
      <c r="B99" s="4"/>
    </row>
    <row r="100" spans="2:2">
      <c r="B100" s="4"/>
    </row>
    <row r="101" spans="2:2">
      <c r="B101" s="4"/>
    </row>
  </sheetData>
  <mergeCells count="1">
    <mergeCell ref="A1:D1"/>
  </mergeCells>
  <pageMargins left="0.865972222222222" right="0.708333333333333" top="0.747916666666667" bottom="0.747916666666667" header="0.314583333333333" footer="0.314583333333333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C11" sqref="C11"/>
    </sheetView>
  </sheetViews>
  <sheetFormatPr defaultColWidth="9" defaultRowHeight="13.5" outlineLevelCol="7"/>
  <cols>
    <col min="1" max="1" width="20.375" customWidth="1"/>
    <col min="2" max="2" width="10.5" style="30" customWidth="1"/>
    <col min="3" max="8" width="10.5" customWidth="1"/>
  </cols>
  <sheetData>
    <row r="1" ht="41.25" customHeight="1" spans="1:8">
      <c r="A1" s="5" t="s">
        <v>66</v>
      </c>
      <c r="B1" s="31"/>
      <c r="C1" s="5"/>
      <c r="D1" s="5"/>
      <c r="E1" s="5"/>
      <c r="F1" s="5"/>
      <c r="G1" s="5"/>
      <c r="H1" s="5"/>
    </row>
    <row r="2" s="28" customFormat="1" ht="45" customHeight="1" spans="1:8">
      <c r="A2" s="32" t="s">
        <v>1</v>
      </c>
      <c r="B2" s="33" t="s">
        <v>2</v>
      </c>
      <c r="C2" s="7" t="s">
        <v>3</v>
      </c>
      <c r="D2" s="7" t="s">
        <v>4</v>
      </c>
      <c r="E2" s="23" t="s">
        <v>67</v>
      </c>
      <c r="F2" s="23" t="s">
        <v>68</v>
      </c>
      <c r="G2" s="23" t="s">
        <v>69</v>
      </c>
      <c r="H2" s="23" t="s">
        <v>70</v>
      </c>
    </row>
    <row r="3" s="2" customFormat="1" ht="42" customHeight="1" spans="1:8">
      <c r="A3" s="6" t="s">
        <v>71</v>
      </c>
      <c r="B3" s="34">
        <v>43862</v>
      </c>
      <c r="C3" s="6"/>
      <c r="D3" s="6">
        <v>100</v>
      </c>
      <c r="E3" s="6"/>
      <c r="F3" s="6">
        <v>2</v>
      </c>
      <c r="G3" s="6"/>
      <c r="H3" s="6">
        <v>1</v>
      </c>
    </row>
    <row r="4" ht="42" customHeight="1" spans="1:8">
      <c r="A4" s="13" t="s">
        <v>16</v>
      </c>
      <c r="B4" s="35">
        <v>43862</v>
      </c>
      <c r="C4" s="13"/>
      <c r="D4" s="13"/>
      <c r="E4" s="13">
        <v>2</v>
      </c>
      <c r="F4" s="13"/>
      <c r="G4" s="13"/>
      <c r="H4" s="13"/>
    </row>
    <row r="5" s="2" customFormat="1" ht="42" customHeight="1" spans="1:8">
      <c r="A5" s="6" t="s">
        <v>20</v>
      </c>
      <c r="B5" s="34"/>
      <c r="C5" s="6">
        <v>0</v>
      </c>
      <c r="D5" s="6">
        <v>100</v>
      </c>
      <c r="E5" s="6">
        <v>2</v>
      </c>
      <c r="F5" s="6">
        <v>0</v>
      </c>
      <c r="G5" s="6">
        <v>0</v>
      </c>
      <c r="H5" s="6">
        <v>1</v>
      </c>
    </row>
    <row r="6" ht="42" customHeight="1" spans="1:8">
      <c r="A6" s="25" t="s">
        <v>57</v>
      </c>
      <c r="B6" s="12">
        <v>43863</v>
      </c>
      <c r="C6" s="25">
        <v>100</v>
      </c>
      <c r="D6" s="13"/>
      <c r="E6" s="13"/>
      <c r="F6" s="13"/>
      <c r="G6" s="13"/>
      <c r="H6" s="13"/>
    </row>
    <row r="7" s="2" customFormat="1" ht="42" customHeight="1" spans="1:8">
      <c r="A7" s="6" t="s">
        <v>20</v>
      </c>
      <c r="B7" s="34"/>
      <c r="C7" s="6">
        <v>100</v>
      </c>
      <c r="D7" s="6">
        <v>0</v>
      </c>
      <c r="E7" s="6">
        <v>0</v>
      </c>
      <c r="F7" s="6">
        <v>0</v>
      </c>
      <c r="G7" s="6">
        <v>0</v>
      </c>
      <c r="H7" s="6">
        <v>1</v>
      </c>
    </row>
    <row r="8" ht="42" customHeight="1" spans="1:8">
      <c r="A8" s="13" t="s">
        <v>57</v>
      </c>
      <c r="B8" s="35">
        <v>43876</v>
      </c>
      <c r="C8" s="13"/>
      <c r="D8" s="13"/>
      <c r="E8" s="13"/>
      <c r="F8" s="13"/>
      <c r="G8" s="13">
        <v>1</v>
      </c>
      <c r="H8" s="13"/>
    </row>
    <row r="9" s="29" customFormat="1" ht="42" customHeight="1" spans="1:8">
      <c r="A9" s="6" t="s">
        <v>20</v>
      </c>
      <c r="B9" s="34"/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</row>
  </sheetData>
  <mergeCells count="1">
    <mergeCell ref="A1:H1"/>
  </mergeCells>
  <pageMargins left="0.700694444444445" right="0.314583333333333" top="0.751388888888889" bottom="0.751388888888889" header="0.298611111111111" footer="0.298611111111111"/>
  <pageSetup paperSize="9" orientation="portrait" horizontalDpi="6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selection activeCell="E2" sqref="E2"/>
    </sheetView>
  </sheetViews>
  <sheetFormatPr defaultColWidth="19" defaultRowHeight="13.5" outlineLevelRow="4" outlineLevelCol="3"/>
  <cols>
    <col min="1" max="16384" width="19" style="4" customWidth="1"/>
  </cols>
  <sheetData>
    <row r="1" s="4" customFormat="1" ht="61" customHeight="1" spans="1:4">
      <c r="A1" s="5" t="s">
        <v>72</v>
      </c>
      <c r="B1" s="5"/>
      <c r="C1" s="5"/>
      <c r="D1" s="5"/>
    </row>
    <row r="2" s="2" customFormat="1" ht="78" customHeight="1" spans="1:4">
      <c r="A2" s="22" t="s">
        <v>1</v>
      </c>
      <c r="B2" s="6" t="s">
        <v>2</v>
      </c>
      <c r="C2" s="23" t="s">
        <v>73</v>
      </c>
      <c r="D2" s="23" t="s">
        <v>74</v>
      </c>
    </row>
    <row r="3" s="2" customFormat="1" ht="60" customHeight="1" spans="1:4">
      <c r="A3" s="6" t="s">
        <v>75</v>
      </c>
      <c r="B3" s="8">
        <v>43863</v>
      </c>
      <c r="C3" s="23" t="s">
        <v>76</v>
      </c>
      <c r="D3" s="23">
        <v>100</v>
      </c>
    </row>
    <row r="4" s="4" customFormat="1" ht="60" customHeight="1" spans="1:4">
      <c r="A4" s="13" t="s">
        <v>77</v>
      </c>
      <c r="B4" s="12">
        <v>43863</v>
      </c>
      <c r="C4" s="13">
        <v>100</v>
      </c>
      <c r="D4" s="13"/>
    </row>
    <row r="5" s="2" customFormat="1" ht="60" customHeight="1" spans="1:4">
      <c r="A5" s="6" t="s">
        <v>20</v>
      </c>
      <c r="B5" s="6"/>
      <c r="C5" s="6">
        <v>100</v>
      </c>
      <c r="D5" s="6">
        <v>0</v>
      </c>
    </row>
  </sheetData>
  <mergeCells count="1">
    <mergeCell ref="A1:D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workbookViewId="0">
      <selection activeCell="A3" sqref="$A3:$XFD5"/>
    </sheetView>
  </sheetViews>
  <sheetFormatPr defaultColWidth="19" defaultRowHeight="13.5" outlineLevelCol="3"/>
  <cols>
    <col min="1" max="16384" width="19" style="4" customWidth="1"/>
  </cols>
  <sheetData>
    <row r="1" ht="61" customHeight="1" spans="1:4">
      <c r="A1" s="5" t="s">
        <v>78</v>
      </c>
      <c r="B1" s="5"/>
      <c r="C1" s="5"/>
      <c r="D1" s="5"/>
    </row>
    <row r="2" s="2" customFormat="1" ht="35" customHeight="1" spans="1:4">
      <c r="A2" s="22" t="s">
        <v>1</v>
      </c>
      <c r="B2" s="6" t="s">
        <v>2</v>
      </c>
      <c r="C2" s="23" t="s">
        <v>73</v>
      </c>
      <c r="D2" s="23" t="s">
        <v>74</v>
      </c>
    </row>
    <row r="3" s="2" customFormat="1" ht="21" customHeight="1" spans="1:4">
      <c r="A3" s="8" t="s">
        <v>79</v>
      </c>
      <c r="B3" s="8">
        <v>43863</v>
      </c>
      <c r="C3" s="6" t="s">
        <v>80</v>
      </c>
      <c r="D3" s="6">
        <v>200</v>
      </c>
    </row>
    <row r="4" ht="21" customHeight="1" spans="1:4">
      <c r="A4" s="26" t="s">
        <v>77</v>
      </c>
      <c r="B4" s="12">
        <v>43864</v>
      </c>
      <c r="C4" s="13">
        <v>200</v>
      </c>
      <c r="D4" s="13"/>
    </row>
    <row r="5" s="2" customFormat="1" ht="21" customHeight="1" spans="1:4">
      <c r="A5" s="27" t="s">
        <v>20</v>
      </c>
      <c r="B5" s="6"/>
      <c r="C5" s="6">
        <v>200</v>
      </c>
      <c r="D5" s="6">
        <v>0</v>
      </c>
    </row>
    <row r="6" s="2" customFormat="1" ht="21" customHeight="1" spans="1:4">
      <c r="A6" s="6" t="s">
        <v>79</v>
      </c>
      <c r="B6" s="8">
        <v>43875</v>
      </c>
      <c r="C6" s="6" t="s">
        <v>80</v>
      </c>
      <c r="D6" s="6">
        <v>200</v>
      </c>
    </row>
    <row r="7" ht="21" customHeight="1" spans="1:4">
      <c r="A7" s="13" t="s">
        <v>77</v>
      </c>
      <c r="B7" s="12">
        <v>43876</v>
      </c>
      <c r="C7" s="13">
        <v>153</v>
      </c>
      <c r="D7" s="13"/>
    </row>
    <row r="8" s="2" customFormat="1" ht="21" customHeight="1" spans="1:4">
      <c r="A8" s="6" t="s">
        <v>20</v>
      </c>
      <c r="B8" s="6"/>
      <c r="C8" s="6">
        <v>153</v>
      </c>
      <c r="D8" s="6">
        <v>47</v>
      </c>
    </row>
    <row r="9" ht="21" customHeight="1" spans="1:4">
      <c r="A9" s="13" t="s">
        <v>17</v>
      </c>
      <c r="B9" s="12">
        <v>43877</v>
      </c>
      <c r="C9" s="13">
        <v>20</v>
      </c>
      <c r="D9" s="13"/>
    </row>
    <row r="10" s="2" customFormat="1" ht="21" customHeight="1" spans="1:4">
      <c r="A10" s="6" t="s">
        <v>20</v>
      </c>
      <c r="B10" s="6"/>
      <c r="C10" s="6">
        <v>20</v>
      </c>
      <c r="D10" s="6">
        <v>27</v>
      </c>
    </row>
    <row r="11" ht="21" customHeight="1" spans="1:4">
      <c r="A11" s="13" t="s">
        <v>24</v>
      </c>
      <c r="B11" s="12">
        <v>43878</v>
      </c>
      <c r="C11" s="13">
        <v>2</v>
      </c>
      <c r="D11" s="13"/>
    </row>
    <row r="12" ht="21" customHeight="1" spans="1:4">
      <c r="A12" s="13" t="s">
        <v>55</v>
      </c>
      <c r="B12" s="12">
        <v>43878</v>
      </c>
      <c r="C12" s="13">
        <v>2</v>
      </c>
      <c r="D12" s="13"/>
    </row>
    <row r="13" ht="21" customHeight="1" spans="1:4">
      <c r="A13" s="13" t="s">
        <v>81</v>
      </c>
      <c r="B13" s="12">
        <v>43878</v>
      </c>
      <c r="C13" s="13">
        <v>4</v>
      </c>
      <c r="D13" s="13"/>
    </row>
    <row r="14" s="2" customFormat="1" ht="21" customHeight="1" spans="1:4">
      <c r="A14" s="6" t="s">
        <v>20</v>
      </c>
      <c r="B14" s="6"/>
      <c r="C14" s="6">
        <v>8</v>
      </c>
      <c r="D14" s="6">
        <v>19</v>
      </c>
    </row>
    <row r="15" s="2" customFormat="1" ht="21" customHeight="1" spans="1:4">
      <c r="A15" s="6" t="s">
        <v>79</v>
      </c>
      <c r="B15" s="8">
        <v>43879</v>
      </c>
      <c r="C15" s="6" t="s">
        <v>76</v>
      </c>
      <c r="D15" s="6">
        <v>119</v>
      </c>
    </row>
    <row r="16" ht="21" customHeight="1" spans="1:4">
      <c r="A16" s="13" t="s">
        <v>11</v>
      </c>
      <c r="B16" s="12">
        <v>43879</v>
      </c>
      <c r="C16" s="13">
        <v>4</v>
      </c>
      <c r="D16" s="13"/>
    </row>
    <row r="17" s="2" customFormat="1" ht="21" customHeight="1" spans="1:4">
      <c r="A17" s="6" t="s">
        <v>20</v>
      </c>
      <c r="B17" s="6"/>
      <c r="C17" s="6">
        <v>4</v>
      </c>
      <c r="D17" s="6">
        <v>115</v>
      </c>
    </row>
    <row r="18" ht="21" customHeight="1" spans="1:4">
      <c r="A18" s="12" t="s">
        <v>11</v>
      </c>
      <c r="B18" s="12">
        <v>43880</v>
      </c>
      <c r="C18" s="13">
        <v>20</v>
      </c>
      <c r="D18" s="13"/>
    </row>
    <row r="19" ht="21" customHeight="1" spans="1:4">
      <c r="A19" s="13" t="s">
        <v>82</v>
      </c>
      <c r="B19" s="12">
        <v>43880</v>
      </c>
      <c r="C19" s="13">
        <v>50</v>
      </c>
      <c r="D19" s="13"/>
    </row>
    <row r="20" s="2" customFormat="1" ht="21" customHeight="1" spans="1:4">
      <c r="A20" s="6" t="s">
        <v>20</v>
      </c>
      <c r="B20" s="6"/>
      <c r="C20" s="6">
        <v>70</v>
      </c>
      <c r="D20" s="6">
        <v>45</v>
      </c>
    </row>
    <row r="21" ht="21" customHeight="1" spans="1:4">
      <c r="A21" s="13" t="s">
        <v>77</v>
      </c>
      <c r="B21" s="12">
        <v>43881</v>
      </c>
      <c r="C21" s="13">
        <v>45</v>
      </c>
      <c r="D21" s="13"/>
    </row>
    <row r="22" s="2" customFormat="1" ht="21" customHeight="1" spans="1:4">
      <c r="A22" s="6" t="s">
        <v>20</v>
      </c>
      <c r="B22" s="6"/>
      <c r="C22" s="6">
        <v>45</v>
      </c>
      <c r="D22" s="6">
        <v>0</v>
      </c>
    </row>
  </sheetData>
  <mergeCells count="1">
    <mergeCell ref="A1:D1"/>
  </mergeCells>
  <pageMargins left="1.02361111111111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7"/>
  <sheetViews>
    <sheetView tabSelected="1" workbookViewId="0">
      <pane ySplit="2" topLeftCell="A3" activePane="bottomLeft" state="frozen"/>
      <selection/>
      <selection pane="bottomLeft" activeCell="I43" sqref="I43"/>
    </sheetView>
  </sheetViews>
  <sheetFormatPr defaultColWidth="14.125" defaultRowHeight="13.5" outlineLevelCol="5"/>
  <cols>
    <col min="1" max="1" width="13.85" style="4" customWidth="1"/>
    <col min="2" max="4" width="14.125" style="4" customWidth="1"/>
    <col min="5" max="5" width="7" style="4" customWidth="1"/>
    <col min="6" max="16384" width="14.125" style="4" customWidth="1"/>
  </cols>
  <sheetData>
    <row r="1" ht="28" customHeight="1" spans="1:6">
      <c r="A1" s="19" t="s">
        <v>83</v>
      </c>
      <c r="B1" s="19"/>
      <c r="C1" s="19"/>
      <c r="D1" s="19"/>
      <c r="E1" s="19"/>
      <c r="F1" s="19"/>
    </row>
    <row r="2" s="2" customFormat="1" ht="33" customHeight="1" spans="1:6">
      <c r="A2" s="22" t="s">
        <v>1</v>
      </c>
      <c r="B2" s="6" t="s">
        <v>2</v>
      </c>
      <c r="C2" s="23" t="s">
        <v>84</v>
      </c>
      <c r="D2" s="23" t="s">
        <v>85</v>
      </c>
      <c r="E2" s="23" t="s">
        <v>86</v>
      </c>
      <c r="F2" s="23" t="s">
        <v>87</v>
      </c>
    </row>
    <row r="3" s="2" customFormat="1" ht="15" customHeight="1" spans="1:6">
      <c r="A3" s="8" t="s">
        <v>88</v>
      </c>
      <c r="B3" s="8">
        <v>43863</v>
      </c>
      <c r="C3" s="23"/>
      <c r="D3" s="23">
        <v>500</v>
      </c>
      <c r="E3" s="23"/>
      <c r="F3" s="23">
        <v>5000</v>
      </c>
    </row>
    <row r="4" ht="15" customHeight="1" spans="1:6">
      <c r="A4" s="13" t="s">
        <v>77</v>
      </c>
      <c r="B4" s="12">
        <v>43864</v>
      </c>
      <c r="C4" s="13">
        <v>500</v>
      </c>
      <c r="D4" s="13"/>
      <c r="E4" s="13"/>
      <c r="F4" s="13"/>
    </row>
    <row r="5" s="2" customFormat="1" ht="15" customHeight="1" spans="1:6">
      <c r="A5" s="6" t="s">
        <v>20</v>
      </c>
      <c r="B5" s="6"/>
      <c r="C5" s="6">
        <v>500</v>
      </c>
      <c r="D5" s="6">
        <v>0</v>
      </c>
      <c r="E5" s="6"/>
      <c r="F5" s="6">
        <v>5000</v>
      </c>
    </row>
    <row r="6" s="2" customFormat="1" ht="15" customHeight="1" spans="1:6">
      <c r="A6" s="25" t="s">
        <v>41</v>
      </c>
      <c r="B6" s="9">
        <v>43867</v>
      </c>
      <c r="C6" s="6"/>
      <c r="D6" s="6"/>
      <c r="E6" s="25">
        <v>20</v>
      </c>
      <c r="F6" s="6"/>
    </row>
    <row r="7" s="2" customFormat="1" ht="27" customHeight="1" spans="1:6">
      <c r="A7" s="15" t="s">
        <v>89</v>
      </c>
      <c r="B7" s="9">
        <v>43867</v>
      </c>
      <c r="C7" s="6"/>
      <c r="D7" s="6"/>
      <c r="E7" s="25">
        <v>120</v>
      </c>
      <c r="F7" s="6"/>
    </row>
    <row r="8" s="2" customFormat="1" ht="15" customHeight="1" spans="1:6">
      <c r="A8" s="25" t="s">
        <v>90</v>
      </c>
      <c r="B8" s="9">
        <v>43867</v>
      </c>
      <c r="C8" s="6"/>
      <c r="D8" s="6"/>
      <c r="E8" s="25">
        <v>50</v>
      </c>
      <c r="F8" s="6"/>
    </row>
    <row r="9" s="2" customFormat="1" ht="15" customHeight="1" spans="1:6">
      <c r="A9" s="25" t="s">
        <v>25</v>
      </c>
      <c r="B9" s="9">
        <v>43867</v>
      </c>
      <c r="C9" s="6"/>
      <c r="D9" s="6"/>
      <c r="E9" s="25">
        <v>20</v>
      </c>
      <c r="F9" s="6"/>
    </row>
    <row r="10" s="2" customFormat="1" ht="15" customHeight="1" spans="1:6">
      <c r="A10" s="25" t="s">
        <v>24</v>
      </c>
      <c r="B10" s="9">
        <v>43867</v>
      </c>
      <c r="C10" s="6"/>
      <c r="D10" s="6"/>
      <c r="E10" s="25">
        <v>100</v>
      </c>
      <c r="F10" s="6"/>
    </row>
    <row r="11" s="2" customFormat="1" ht="15" customHeight="1" spans="1:6">
      <c r="A11" s="25" t="s">
        <v>91</v>
      </c>
      <c r="B11" s="9">
        <v>43867</v>
      </c>
      <c r="C11" s="6"/>
      <c r="D11" s="6"/>
      <c r="E11" s="25">
        <v>300</v>
      </c>
      <c r="F11" s="6"/>
    </row>
    <row r="12" s="2" customFormat="1" ht="15" customHeight="1" spans="1:6">
      <c r="A12" s="25" t="s">
        <v>22</v>
      </c>
      <c r="B12" s="9">
        <v>43867</v>
      </c>
      <c r="C12" s="6"/>
      <c r="D12" s="6"/>
      <c r="E12" s="25">
        <v>100</v>
      </c>
      <c r="F12" s="6"/>
    </row>
    <row r="13" s="2" customFormat="1" ht="15" customHeight="1" spans="1:6">
      <c r="A13" s="25" t="s">
        <v>92</v>
      </c>
      <c r="B13" s="9">
        <v>43867</v>
      </c>
      <c r="C13" s="6"/>
      <c r="D13" s="6"/>
      <c r="E13" s="25">
        <v>50</v>
      </c>
      <c r="F13" s="6"/>
    </row>
    <row r="14" s="2" customFormat="1" ht="15" customHeight="1" spans="1:6">
      <c r="A14" s="25" t="s">
        <v>53</v>
      </c>
      <c r="B14" s="9">
        <v>43867</v>
      </c>
      <c r="C14" s="6"/>
      <c r="D14" s="6"/>
      <c r="E14" s="25">
        <v>50</v>
      </c>
      <c r="F14" s="6"/>
    </row>
    <row r="15" s="2" customFormat="1" ht="15" customHeight="1" spans="1:6">
      <c r="A15" s="25" t="s">
        <v>52</v>
      </c>
      <c r="B15" s="9">
        <v>43867</v>
      </c>
      <c r="C15" s="6"/>
      <c r="D15" s="6"/>
      <c r="E15" s="25">
        <v>100</v>
      </c>
      <c r="F15" s="6"/>
    </row>
    <row r="16" s="2" customFormat="1" ht="15" customHeight="1" spans="1:6">
      <c r="A16" s="25" t="s">
        <v>18</v>
      </c>
      <c r="B16" s="9">
        <v>43867</v>
      </c>
      <c r="C16" s="6"/>
      <c r="D16" s="6"/>
      <c r="E16" s="25">
        <v>100</v>
      </c>
      <c r="F16" s="6"/>
    </row>
    <row r="17" s="2" customFormat="1" ht="15" customHeight="1" spans="1:6">
      <c r="A17" s="25" t="s">
        <v>55</v>
      </c>
      <c r="B17" s="9">
        <v>43867</v>
      </c>
      <c r="C17" s="6"/>
      <c r="D17" s="6"/>
      <c r="E17" s="25">
        <v>50</v>
      </c>
      <c r="F17" s="6"/>
    </row>
    <row r="18" s="2" customFormat="1" ht="15" customHeight="1" spans="1:6">
      <c r="A18" s="25" t="s">
        <v>32</v>
      </c>
      <c r="B18" s="9">
        <v>43867</v>
      </c>
      <c r="C18" s="6"/>
      <c r="D18" s="6"/>
      <c r="E18" s="25">
        <v>150</v>
      </c>
      <c r="F18" s="6"/>
    </row>
    <row r="19" s="2" customFormat="1" ht="15" customHeight="1" spans="1:6">
      <c r="A19" s="25" t="s">
        <v>17</v>
      </c>
      <c r="B19" s="9">
        <v>43867</v>
      </c>
      <c r="C19" s="6"/>
      <c r="D19" s="6"/>
      <c r="E19" s="25">
        <v>250</v>
      </c>
      <c r="F19" s="6"/>
    </row>
    <row r="20" s="2" customFormat="1" ht="15" customHeight="1" spans="1:6">
      <c r="A20" s="6" t="s">
        <v>93</v>
      </c>
      <c r="B20" s="6"/>
      <c r="C20" s="6"/>
      <c r="D20" s="6"/>
      <c r="E20" s="6">
        <f>SUM(E6:E19)</f>
        <v>1460</v>
      </c>
      <c r="F20" s="6">
        <f>F5-E20</f>
        <v>3540</v>
      </c>
    </row>
    <row r="21" ht="15" customHeight="1" spans="1:6">
      <c r="A21" s="13" t="s">
        <v>54</v>
      </c>
      <c r="B21" s="12">
        <v>43868</v>
      </c>
      <c r="C21" s="13"/>
      <c r="D21" s="13"/>
      <c r="E21" s="13">
        <v>50</v>
      </c>
      <c r="F21" s="13"/>
    </row>
    <row r="22" ht="15" customHeight="1" spans="1:6">
      <c r="A22" s="13" t="s">
        <v>18</v>
      </c>
      <c r="B22" s="12">
        <v>43868</v>
      </c>
      <c r="C22" s="13"/>
      <c r="D22" s="13"/>
      <c r="E22" s="13">
        <v>100</v>
      </c>
      <c r="F22" s="13"/>
    </row>
    <row r="23" ht="15" customHeight="1" spans="1:6">
      <c r="A23" s="13" t="s">
        <v>53</v>
      </c>
      <c r="B23" s="12">
        <v>43868</v>
      </c>
      <c r="C23" s="13"/>
      <c r="D23" s="13"/>
      <c r="E23" s="13">
        <v>50</v>
      </c>
      <c r="F23" s="13"/>
    </row>
    <row r="24" ht="15" customHeight="1" spans="1:6">
      <c r="A24" s="13" t="s">
        <v>60</v>
      </c>
      <c r="B24" s="12">
        <v>43868</v>
      </c>
      <c r="C24" s="13"/>
      <c r="D24" s="13"/>
      <c r="E24" s="13">
        <v>100</v>
      </c>
      <c r="F24" s="13"/>
    </row>
    <row r="25" ht="15" customHeight="1" spans="1:6">
      <c r="A25" s="13" t="s">
        <v>94</v>
      </c>
      <c r="B25" s="12">
        <v>43868</v>
      </c>
      <c r="C25" s="13"/>
      <c r="D25" s="13"/>
      <c r="E25" s="13">
        <v>100</v>
      </c>
      <c r="F25" s="13"/>
    </row>
    <row r="26" ht="15" customHeight="1" spans="1:6">
      <c r="A26" s="13" t="s">
        <v>95</v>
      </c>
      <c r="B26" s="12">
        <v>43868</v>
      </c>
      <c r="C26" s="13"/>
      <c r="D26" s="13"/>
      <c r="E26" s="13">
        <v>200</v>
      </c>
      <c r="F26" s="13"/>
    </row>
    <row r="27" ht="15" customHeight="1" spans="1:6">
      <c r="A27" s="13" t="s">
        <v>48</v>
      </c>
      <c r="B27" s="12">
        <v>43868</v>
      </c>
      <c r="C27" s="13"/>
      <c r="D27" s="13"/>
      <c r="E27" s="13">
        <v>100</v>
      </c>
      <c r="F27" s="13"/>
    </row>
    <row r="28" ht="15" customHeight="1" spans="1:6">
      <c r="A28" s="13" t="s">
        <v>96</v>
      </c>
      <c r="B28" s="12">
        <v>43868</v>
      </c>
      <c r="C28" s="13"/>
      <c r="D28" s="13"/>
      <c r="E28" s="13">
        <v>150</v>
      </c>
      <c r="F28" s="13"/>
    </row>
    <row r="29" ht="15" customHeight="1" spans="1:6">
      <c r="A29" s="13" t="s">
        <v>17</v>
      </c>
      <c r="B29" s="12">
        <v>43868</v>
      </c>
      <c r="C29" s="13"/>
      <c r="D29" s="13"/>
      <c r="E29" s="13">
        <v>200</v>
      </c>
      <c r="F29" s="13"/>
    </row>
    <row r="30" ht="28" customHeight="1" spans="1:6">
      <c r="A30" s="14" t="s">
        <v>97</v>
      </c>
      <c r="B30" s="12">
        <v>43868</v>
      </c>
      <c r="C30" s="13"/>
      <c r="D30" s="13"/>
      <c r="E30" s="13">
        <v>100</v>
      </c>
      <c r="F30" s="13"/>
    </row>
    <row r="31" ht="15" customHeight="1" spans="1:6">
      <c r="A31" s="13" t="s">
        <v>98</v>
      </c>
      <c r="B31" s="12">
        <v>43868</v>
      </c>
      <c r="C31" s="13"/>
      <c r="D31" s="13"/>
      <c r="E31" s="13">
        <v>50</v>
      </c>
      <c r="F31" s="13"/>
    </row>
    <row r="32" ht="15" customHeight="1" spans="1:6">
      <c r="A32" s="13" t="s">
        <v>32</v>
      </c>
      <c r="B32" s="12">
        <v>43868</v>
      </c>
      <c r="C32" s="13"/>
      <c r="D32" s="13"/>
      <c r="E32" s="13">
        <v>150</v>
      </c>
      <c r="F32" s="13"/>
    </row>
    <row r="33" ht="15" customHeight="1" spans="1:6">
      <c r="A33" s="13" t="s">
        <v>99</v>
      </c>
      <c r="B33" s="12">
        <v>43868</v>
      </c>
      <c r="C33" s="13"/>
      <c r="D33" s="13"/>
      <c r="E33" s="13">
        <v>100</v>
      </c>
      <c r="F33" s="13"/>
    </row>
    <row r="34" ht="15" customHeight="1" spans="1:6">
      <c r="A34" s="13" t="s">
        <v>64</v>
      </c>
      <c r="B34" s="12">
        <v>43868</v>
      </c>
      <c r="C34" s="13"/>
      <c r="D34" s="13"/>
      <c r="E34" s="13">
        <v>150</v>
      </c>
      <c r="F34" s="13"/>
    </row>
    <row r="35" ht="15" customHeight="1" spans="1:6">
      <c r="A35" s="13" t="s">
        <v>25</v>
      </c>
      <c r="B35" s="12">
        <v>43868</v>
      </c>
      <c r="C35" s="13"/>
      <c r="D35" s="13"/>
      <c r="E35" s="13">
        <v>50</v>
      </c>
      <c r="F35" s="13"/>
    </row>
    <row r="36" ht="15" customHeight="1" spans="1:6">
      <c r="A36" s="13" t="s">
        <v>42</v>
      </c>
      <c r="B36" s="12">
        <v>43868</v>
      </c>
      <c r="C36" s="13"/>
      <c r="D36" s="13"/>
      <c r="E36" s="13">
        <v>50</v>
      </c>
      <c r="F36" s="13"/>
    </row>
    <row r="37" s="2" customFormat="1" ht="15" customHeight="1" spans="1:6">
      <c r="A37" s="6" t="s">
        <v>20</v>
      </c>
      <c r="B37" s="6"/>
      <c r="C37" s="6"/>
      <c r="D37" s="6"/>
      <c r="E37" s="6">
        <f>SUM(E21:E36)</f>
        <v>1700</v>
      </c>
      <c r="F37" s="6">
        <f>F20-E37</f>
        <v>1840</v>
      </c>
    </row>
    <row r="38" ht="15" customHeight="1" spans="1:6">
      <c r="A38" s="15" t="s">
        <v>14</v>
      </c>
      <c r="B38" s="12">
        <v>43869</v>
      </c>
      <c r="C38" s="13"/>
      <c r="D38" s="13"/>
      <c r="E38" s="15">
        <v>200</v>
      </c>
      <c r="F38" s="13"/>
    </row>
    <row r="39" ht="15" customHeight="1" spans="1:6">
      <c r="A39" s="15" t="s">
        <v>58</v>
      </c>
      <c r="B39" s="12">
        <v>43869</v>
      </c>
      <c r="C39" s="13"/>
      <c r="D39" s="13"/>
      <c r="E39" s="17">
        <v>30</v>
      </c>
      <c r="F39" s="13"/>
    </row>
    <row r="40" ht="15" customHeight="1" spans="1:6">
      <c r="A40" s="15" t="s">
        <v>92</v>
      </c>
      <c r="B40" s="12">
        <v>43869</v>
      </c>
      <c r="C40" s="13"/>
      <c r="D40" s="13"/>
      <c r="E40" s="17">
        <v>100</v>
      </c>
      <c r="F40" s="13"/>
    </row>
    <row r="41" ht="15" customHeight="1" spans="1:6">
      <c r="A41" s="15" t="s">
        <v>64</v>
      </c>
      <c r="B41" s="12">
        <v>43869</v>
      </c>
      <c r="C41" s="13"/>
      <c r="D41" s="13"/>
      <c r="E41" s="15">
        <v>120</v>
      </c>
      <c r="F41" s="13"/>
    </row>
    <row r="42" ht="15" customHeight="1" spans="1:6">
      <c r="A42" s="15" t="s">
        <v>100</v>
      </c>
      <c r="B42" s="12">
        <v>43869</v>
      </c>
      <c r="C42" s="13"/>
      <c r="D42" s="13"/>
      <c r="E42" s="15">
        <v>150</v>
      </c>
      <c r="F42" s="13"/>
    </row>
    <row r="43" ht="15" customHeight="1" spans="1:6">
      <c r="A43" s="15" t="s">
        <v>101</v>
      </c>
      <c r="B43" s="12">
        <v>43869</v>
      </c>
      <c r="C43" s="13"/>
      <c r="D43" s="13"/>
      <c r="E43" s="15">
        <v>50</v>
      </c>
      <c r="F43" s="13"/>
    </row>
    <row r="44" ht="15" customHeight="1" spans="1:6">
      <c r="A44" s="15" t="s">
        <v>52</v>
      </c>
      <c r="B44" s="12">
        <v>43869</v>
      </c>
      <c r="C44" s="13"/>
      <c r="D44" s="13"/>
      <c r="E44" s="15">
        <v>120</v>
      </c>
      <c r="F44" s="13"/>
    </row>
    <row r="45" ht="15" customHeight="1" spans="1:6">
      <c r="A45" s="15" t="s">
        <v>91</v>
      </c>
      <c r="B45" s="12">
        <v>43869</v>
      </c>
      <c r="C45" s="13"/>
      <c r="D45" s="13"/>
      <c r="E45" s="15">
        <v>1070</v>
      </c>
      <c r="F45" s="13"/>
    </row>
    <row r="46" s="2" customFormat="1" ht="15" customHeight="1" spans="1:6">
      <c r="A46" s="6" t="s">
        <v>20</v>
      </c>
      <c r="B46" s="6"/>
      <c r="C46" s="6"/>
      <c r="D46" s="6"/>
      <c r="E46" s="6">
        <f>SUM(E38:E45)</f>
        <v>1840</v>
      </c>
      <c r="F46" s="6">
        <v>0</v>
      </c>
    </row>
    <row r="47" s="2" customFormat="1" ht="15" customHeight="1" spans="1:6">
      <c r="A47" s="8" t="s">
        <v>88</v>
      </c>
      <c r="B47" s="8">
        <v>43885</v>
      </c>
      <c r="C47" s="6"/>
      <c r="D47" s="6"/>
      <c r="E47" s="6">
        <v>1000</v>
      </c>
      <c r="F47" s="6">
        <v>1000</v>
      </c>
    </row>
  </sheetData>
  <mergeCells count="1">
    <mergeCell ref="A1:F1"/>
  </mergeCells>
  <pageMargins left="0.984027777777778" right="0.708333333333333" top="0.511805555555556" bottom="0.511805555555556" header="0.314583333333333" footer="0.314583333333333"/>
  <pageSetup paperSize="9" orientation="portrait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workbookViewId="0">
      <selection activeCell="E12" sqref="E12"/>
    </sheetView>
  </sheetViews>
  <sheetFormatPr defaultColWidth="17.75" defaultRowHeight="13.5" outlineLevelCol="3"/>
  <cols>
    <col min="1" max="16384" width="17.75" style="4" customWidth="1"/>
  </cols>
  <sheetData>
    <row r="1" ht="60" customHeight="1" spans="1:4">
      <c r="A1" s="5" t="s">
        <v>102</v>
      </c>
      <c r="B1" s="5"/>
      <c r="C1" s="5"/>
      <c r="D1" s="5"/>
    </row>
    <row r="2" s="2" customFormat="1" ht="39" customHeight="1" spans="1:4">
      <c r="A2" s="22" t="s">
        <v>1</v>
      </c>
      <c r="B2" s="6" t="s">
        <v>2</v>
      </c>
      <c r="C2" s="23" t="s">
        <v>103</v>
      </c>
      <c r="D2" s="23" t="s">
        <v>104</v>
      </c>
    </row>
    <row r="3" s="2" customFormat="1" ht="28" customHeight="1" spans="1:4">
      <c r="A3" s="6" t="s">
        <v>105</v>
      </c>
      <c r="B3" s="8">
        <v>43865</v>
      </c>
      <c r="C3" s="6"/>
      <c r="D3" s="6">
        <v>230</v>
      </c>
    </row>
    <row r="4" ht="28" customHeight="1" spans="1:4">
      <c r="A4" s="13" t="s">
        <v>52</v>
      </c>
      <c r="B4" s="12">
        <v>43866</v>
      </c>
      <c r="C4" s="13">
        <v>10</v>
      </c>
      <c r="D4" s="13"/>
    </row>
    <row r="5" ht="28" customHeight="1" spans="1:4">
      <c r="A5" s="13" t="s">
        <v>18</v>
      </c>
      <c r="B5" s="12">
        <v>43866</v>
      </c>
      <c r="C5" s="13">
        <v>15</v>
      </c>
      <c r="D5" s="13"/>
    </row>
    <row r="6" ht="28" customHeight="1" spans="1:4">
      <c r="A6" s="13" t="s">
        <v>42</v>
      </c>
      <c r="B6" s="12">
        <v>43866</v>
      </c>
      <c r="C6" s="13">
        <v>5</v>
      </c>
      <c r="D6" s="13"/>
    </row>
    <row r="7" ht="28" customHeight="1" spans="1:4">
      <c r="A7" s="13" t="s">
        <v>106</v>
      </c>
      <c r="B7" s="12">
        <v>43866</v>
      </c>
      <c r="C7" s="13">
        <v>10</v>
      </c>
      <c r="D7" s="13"/>
    </row>
    <row r="8" ht="28" customHeight="1" spans="1:4">
      <c r="A8" s="13" t="s">
        <v>40</v>
      </c>
      <c r="B8" s="12">
        <v>43866</v>
      </c>
      <c r="C8" s="13">
        <v>3</v>
      </c>
      <c r="D8" s="13"/>
    </row>
    <row r="9" ht="28" customHeight="1" spans="1:4">
      <c r="A9" s="13" t="s">
        <v>77</v>
      </c>
      <c r="B9" s="12">
        <v>43866</v>
      </c>
      <c r="C9" s="13">
        <v>15</v>
      </c>
      <c r="D9" s="13"/>
    </row>
    <row r="10" ht="28" customHeight="1" spans="1:4">
      <c r="A10" s="13" t="s">
        <v>92</v>
      </c>
      <c r="B10" s="12">
        <v>43866</v>
      </c>
      <c r="C10" s="13">
        <v>5</v>
      </c>
      <c r="D10" s="13"/>
    </row>
    <row r="11" ht="28" customHeight="1" spans="1:4">
      <c r="A11" s="13" t="s">
        <v>64</v>
      </c>
      <c r="B11" s="12">
        <v>43866</v>
      </c>
      <c r="C11" s="13">
        <v>22</v>
      </c>
      <c r="D11" s="13"/>
    </row>
    <row r="12" ht="28" customHeight="1" spans="1:4">
      <c r="A12" s="13" t="s">
        <v>107</v>
      </c>
      <c r="B12" s="12">
        <v>43866</v>
      </c>
      <c r="C12" s="13">
        <v>5</v>
      </c>
      <c r="D12" s="13"/>
    </row>
    <row r="13" ht="38" customHeight="1" spans="1:4">
      <c r="A13" s="14" t="s">
        <v>108</v>
      </c>
      <c r="B13" s="12">
        <v>43866</v>
      </c>
      <c r="C13" s="13">
        <v>15</v>
      </c>
      <c r="D13" s="13"/>
    </row>
    <row r="14" ht="28" customHeight="1" spans="1:4">
      <c r="A14" s="13" t="s">
        <v>48</v>
      </c>
      <c r="B14" s="12">
        <v>43866</v>
      </c>
      <c r="C14" s="13">
        <v>10</v>
      </c>
      <c r="D14" s="13"/>
    </row>
    <row r="15" ht="28" customHeight="1" spans="1:4">
      <c r="A15" s="13" t="s">
        <v>17</v>
      </c>
      <c r="B15" s="12">
        <v>43866</v>
      </c>
      <c r="C15" s="13">
        <v>10</v>
      </c>
      <c r="D15" s="13"/>
    </row>
    <row r="16" ht="28" customHeight="1" spans="1:4">
      <c r="A16" s="13" t="s">
        <v>61</v>
      </c>
      <c r="B16" s="12">
        <v>43866</v>
      </c>
      <c r="C16" s="13">
        <v>5</v>
      </c>
      <c r="D16" s="13"/>
    </row>
    <row r="17" ht="28" customHeight="1" spans="1:4">
      <c r="A17" s="13" t="s">
        <v>98</v>
      </c>
      <c r="B17" s="12">
        <v>43866</v>
      </c>
      <c r="C17" s="13">
        <v>3</v>
      </c>
      <c r="D17" s="13"/>
    </row>
    <row r="18" ht="28" customHeight="1" spans="1:4">
      <c r="A18" s="13" t="s">
        <v>109</v>
      </c>
      <c r="B18" s="12">
        <v>43866</v>
      </c>
      <c r="C18" s="13">
        <v>10</v>
      </c>
      <c r="D18" s="13"/>
    </row>
    <row r="19" ht="28" customHeight="1" spans="1:4">
      <c r="A19" s="13" t="s">
        <v>31</v>
      </c>
      <c r="B19" s="12">
        <v>43866</v>
      </c>
      <c r="C19" s="13">
        <v>5</v>
      </c>
      <c r="D19" s="13"/>
    </row>
    <row r="20" ht="28" customHeight="1" spans="1:4">
      <c r="A20" s="13" t="s">
        <v>110</v>
      </c>
      <c r="B20" s="12">
        <v>43866</v>
      </c>
      <c r="C20" s="13">
        <v>15</v>
      </c>
      <c r="D20" s="13"/>
    </row>
    <row r="21" ht="28" customHeight="1" spans="1:4">
      <c r="A21" s="13" t="s">
        <v>111</v>
      </c>
      <c r="B21" s="12">
        <v>43866</v>
      </c>
      <c r="C21" s="13">
        <v>30</v>
      </c>
      <c r="D21" s="13"/>
    </row>
    <row r="22" ht="28" customHeight="1" spans="1:4">
      <c r="A22" s="13" t="s">
        <v>112</v>
      </c>
      <c r="B22" s="12">
        <v>43866</v>
      </c>
      <c r="C22" s="13">
        <v>5</v>
      </c>
      <c r="D22" s="13"/>
    </row>
    <row r="23" s="2" customFormat="1" ht="28" customHeight="1" spans="1:4">
      <c r="A23" s="6" t="s">
        <v>93</v>
      </c>
      <c r="B23" s="6"/>
      <c r="C23" s="6">
        <f>SUM(C4:C22)</f>
        <v>198</v>
      </c>
      <c r="D23" s="6">
        <f>D3-C23</f>
        <v>32</v>
      </c>
    </row>
    <row r="24" s="3" customFormat="1" ht="28" customHeight="1" spans="1:4">
      <c r="A24" s="10" t="s">
        <v>56</v>
      </c>
      <c r="B24" s="9">
        <v>43867</v>
      </c>
      <c r="C24" s="10">
        <v>8</v>
      </c>
      <c r="D24" s="10"/>
    </row>
    <row r="25" s="2" customFormat="1" ht="28" customHeight="1" spans="1:4">
      <c r="A25" s="6" t="s">
        <v>20</v>
      </c>
      <c r="B25" s="6"/>
      <c r="C25" s="6">
        <v>8</v>
      </c>
      <c r="D25" s="6">
        <f>D23-C25</f>
        <v>24</v>
      </c>
    </row>
    <row r="26" ht="28" customHeight="1" spans="1:4">
      <c r="A26" s="13" t="s">
        <v>113</v>
      </c>
      <c r="B26" s="12">
        <v>43868</v>
      </c>
      <c r="C26" s="13">
        <v>2</v>
      </c>
      <c r="D26" s="13"/>
    </row>
    <row r="27" ht="28" customHeight="1" spans="1:4">
      <c r="A27" s="13" t="s">
        <v>39</v>
      </c>
      <c r="B27" s="12">
        <v>43868</v>
      </c>
      <c r="C27" s="13">
        <v>8</v>
      </c>
      <c r="D27" s="13"/>
    </row>
    <row r="28" ht="28" customHeight="1" spans="1:4">
      <c r="A28" s="13" t="s">
        <v>31</v>
      </c>
      <c r="B28" s="12">
        <v>43868</v>
      </c>
      <c r="C28" s="13">
        <v>5</v>
      </c>
      <c r="D28" s="13"/>
    </row>
    <row r="29" ht="28" customHeight="1" spans="1:4">
      <c r="A29" s="13" t="s">
        <v>114</v>
      </c>
      <c r="B29" s="12">
        <v>43868</v>
      </c>
      <c r="C29" s="13">
        <v>5</v>
      </c>
      <c r="D29" s="13"/>
    </row>
    <row r="30" ht="28" customHeight="1" spans="1:4">
      <c r="A30" s="13" t="s">
        <v>32</v>
      </c>
      <c r="B30" s="12">
        <v>43868</v>
      </c>
      <c r="C30" s="13">
        <v>4</v>
      </c>
      <c r="D30" s="13"/>
    </row>
    <row r="31" s="2" customFormat="1" ht="28" customHeight="1" spans="1:4">
      <c r="A31" s="6" t="s">
        <v>93</v>
      </c>
      <c r="B31" s="12">
        <v>43868</v>
      </c>
      <c r="C31" s="6">
        <v>24</v>
      </c>
      <c r="D31" s="6">
        <v>0</v>
      </c>
    </row>
  </sheetData>
  <mergeCells count="1">
    <mergeCell ref="A1:D1"/>
  </mergeCells>
  <pageMargins left="1.18055555555556" right="0.751388888888889" top="1" bottom="1" header="0.5" footer="0.5"/>
  <pageSetup paperSize="9" orientation="portrait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selection activeCell="F6" sqref="F6"/>
    </sheetView>
  </sheetViews>
  <sheetFormatPr defaultColWidth="9" defaultRowHeight="13.5" outlineLevelRow="4" outlineLevelCol="3"/>
  <cols>
    <col min="1" max="1" width="29.375" style="4" customWidth="1"/>
    <col min="2" max="2" width="13.375" style="4" customWidth="1"/>
    <col min="3" max="3" width="14.625" style="4" customWidth="1"/>
    <col min="4" max="4" width="14.75" style="4" customWidth="1"/>
    <col min="5" max="16384" width="9" style="4"/>
  </cols>
  <sheetData>
    <row r="1" ht="51" customHeight="1" spans="1:4">
      <c r="A1" s="5" t="s">
        <v>115</v>
      </c>
      <c r="B1" s="5"/>
      <c r="C1" s="5"/>
      <c r="D1" s="5"/>
    </row>
    <row r="2" s="2" customFormat="1" ht="64.5" customHeight="1" spans="1:4">
      <c r="A2" s="22" t="s">
        <v>1</v>
      </c>
      <c r="B2" s="6" t="s">
        <v>2</v>
      </c>
      <c r="C2" s="23" t="s">
        <v>86</v>
      </c>
      <c r="D2" s="23" t="s">
        <v>87</v>
      </c>
    </row>
    <row r="3" s="2" customFormat="1" ht="35" customHeight="1" spans="1:4">
      <c r="A3" s="8" t="s">
        <v>116</v>
      </c>
      <c r="B3" s="8">
        <v>43864</v>
      </c>
      <c r="C3" s="6"/>
      <c r="D3" s="6">
        <v>500</v>
      </c>
    </row>
    <row r="4" ht="35" customHeight="1" spans="1:4">
      <c r="A4" s="13" t="s">
        <v>117</v>
      </c>
      <c r="B4" s="12">
        <v>43869</v>
      </c>
      <c r="C4" s="13">
        <v>500</v>
      </c>
      <c r="D4" s="24"/>
    </row>
    <row r="5" s="2" customFormat="1" ht="35" customHeight="1" spans="1:4">
      <c r="A5" s="6" t="s">
        <v>20</v>
      </c>
      <c r="B5" s="6"/>
      <c r="C5" s="6">
        <v>500</v>
      </c>
      <c r="D5" s="6">
        <v>0</v>
      </c>
    </row>
  </sheetData>
  <mergeCells count="1">
    <mergeCell ref="A1:D1"/>
  </mergeCells>
  <pageMargins left="0.984027777777778" right="0.708333333333333" top="0.747916666666667" bottom="0.747916666666667" header="0.314583333333333" footer="0.314583333333333"/>
  <pageSetup paperSize="9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selection activeCell="D4" sqref="D4"/>
    </sheetView>
  </sheetViews>
  <sheetFormatPr defaultColWidth="9" defaultRowHeight="38" customHeight="1" outlineLevelRow="4" outlineLevelCol="3"/>
  <cols>
    <col min="1" max="1" width="8.125" customWidth="1"/>
    <col min="2" max="2" width="25.625" customWidth="1"/>
    <col min="3" max="3" width="20.375" customWidth="1"/>
    <col min="4" max="4" width="17" customWidth="1"/>
  </cols>
  <sheetData>
    <row r="1" ht="66" customHeight="1" spans="1:4">
      <c r="A1" s="19" t="s">
        <v>118</v>
      </c>
      <c r="B1" s="19"/>
      <c r="C1" s="19"/>
      <c r="D1" s="19"/>
    </row>
    <row r="2" customHeight="1" spans="1:4">
      <c r="A2" s="20" t="s">
        <v>119</v>
      </c>
      <c r="B2" s="6" t="s">
        <v>120</v>
      </c>
      <c r="C2" s="6" t="s">
        <v>121</v>
      </c>
      <c r="D2" s="6" t="s">
        <v>122</v>
      </c>
    </row>
    <row r="3" customFormat="1" customHeight="1" spans="1:4">
      <c r="A3" s="21">
        <v>43865</v>
      </c>
      <c r="B3" s="6" t="s">
        <v>123</v>
      </c>
      <c r="C3" s="6" t="s">
        <v>124</v>
      </c>
      <c r="D3" s="6">
        <v>5000</v>
      </c>
    </row>
    <row r="4" s="3" customFormat="1" customHeight="1" spans="1:4">
      <c r="A4" s="9">
        <v>43867</v>
      </c>
      <c r="B4" s="10" t="s">
        <v>77</v>
      </c>
      <c r="C4" s="10">
        <v>5000</v>
      </c>
      <c r="D4" s="10"/>
    </row>
    <row r="5" s="2" customFormat="1" customHeight="1" spans="1:4">
      <c r="A5" s="6" t="s">
        <v>20</v>
      </c>
      <c r="B5" s="6"/>
      <c r="C5" s="6">
        <v>5000</v>
      </c>
      <c r="D5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D16" sqref="D16"/>
    </sheetView>
  </sheetViews>
  <sheetFormatPr defaultColWidth="13.375" defaultRowHeight="21" customHeight="1" outlineLevelCol="5"/>
  <cols>
    <col min="1" max="16384" width="13.375" style="4" customWidth="1"/>
  </cols>
  <sheetData>
    <row r="1" s="1" customFormat="1" ht="52" customHeight="1" spans="1:6">
      <c r="A1" s="5" t="s">
        <v>125</v>
      </c>
      <c r="B1" s="5"/>
      <c r="C1" s="5"/>
      <c r="D1" s="5"/>
      <c r="E1" s="5"/>
      <c r="F1" s="5"/>
    </row>
    <row r="2" s="2" customFormat="1" ht="37" customHeight="1" spans="1:6">
      <c r="A2" s="6" t="s">
        <v>119</v>
      </c>
      <c r="B2" s="6" t="s">
        <v>120</v>
      </c>
      <c r="C2" s="6" t="s">
        <v>126</v>
      </c>
      <c r="D2" s="6" t="s">
        <v>122</v>
      </c>
      <c r="E2" s="6" t="s">
        <v>127</v>
      </c>
      <c r="F2" s="6" t="s">
        <v>128</v>
      </c>
    </row>
    <row r="3" customHeight="1" spans="1:6">
      <c r="A3" s="8">
        <v>43870</v>
      </c>
      <c r="B3" s="6" t="s">
        <v>129</v>
      </c>
      <c r="C3" s="6" t="s">
        <v>76</v>
      </c>
      <c r="D3" s="6">
        <v>100</v>
      </c>
      <c r="E3" s="13"/>
      <c r="F3" s="13"/>
    </row>
    <row r="4" customHeight="1" spans="1:6">
      <c r="A4" s="12">
        <v>43870</v>
      </c>
      <c r="B4" s="13" t="s">
        <v>77</v>
      </c>
      <c r="C4" s="13">
        <v>47</v>
      </c>
      <c r="D4" s="13"/>
      <c r="E4" s="13"/>
      <c r="F4" s="13"/>
    </row>
    <row r="5" s="2" customFormat="1" customHeight="1" spans="1:6">
      <c r="A5" s="6" t="s">
        <v>20</v>
      </c>
      <c r="B5" s="6"/>
      <c r="C5" s="6">
        <v>47</v>
      </c>
      <c r="D5" s="6">
        <v>53</v>
      </c>
      <c r="E5" s="6"/>
      <c r="F5" s="6"/>
    </row>
    <row r="6" customHeight="1" spans="1:6">
      <c r="A6" s="12">
        <v>43871</v>
      </c>
      <c r="B6" s="13"/>
      <c r="C6" s="13"/>
      <c r="D6" s="13"/>
      <c r="E6" s="13"/>
      <c r="F6" s="13"/>
    </row>
    <row r="7" customHeight="1" spans="1:6">
      <c r="A7" s="12">
        <v>43871</v>
      </c>
      <c r="B7" s="13" t="s">
        <v>130</v>
      </c>
      <c r="C7" s="13">
        <v>6</v>
      </c>
      <c r="D7" s="13"/>
      <c r="E7" s="13"/>
      <c r="F7" s="13"/>
    </row>
    <row r="8" customHeight="1" spans="1:6">
      <c r="A8" s="12">
        <v>43871</v>
      </c>
      <c r="B8" s="13" t="s">
        <v>64</v>
      </c>
      <c r="C8" s="13">
        <v>12</v>
      </c>
      <c r="D8" s="13"/>
      <c r="E8" s="13"/>
      <c r="F8" s="13"/>
    </row>
    <row r="9" customHeight="1" spans="1:6">
      <c r="A9" s="12">
        <v>43871</v>
      </c>
      <c r="B9" s="13" t="s">
        <v>48</v>
      </c>
      <c r="C9" s="13">
        <v>10</v>
      </c>
      <c r="D9" s="13"/>
      <c r="E9" s="13"/>
      <c r="F9" s="13"/>
    </row>
    <row r="10" customHeight="1" spans="1:6">
      <c r="A10" s="12">
        <v>43871</v>
      </c>
      <c r="B10" s="13" t="s">
        <v>131</v>
      </c>
      <c r="C10" s="13">
        <v>4</v>
      </c>
      <c r="D10" s="13"/>
      <c r="E10" s="13"/>
      <c r="F10" s="13"/>
    </row>
    <row r="11" customHeight="1" spans="1:6">
      <c r="A11" s="12">
        <v>43871</v>
      </c>
      <c r="B11" s="13" t="s">
        <v>117</v>
      </c>
      <c r="C11" s="13">
        <v>21</v>
      </c>
      <c r="D11" s="13"/>
      <c r="E11" s="13"/>
      <c r="F11" s="13"/>
    </row>
    <row r="12" s="2" customFormat="1" customHeight="1" spans="1:6">
      <c r="A12" s="6" t="s">
        <v>20</v>
      </c>
      <c r="B12" s="6"/>
      <c r="C12" s="6">
        <f>SUM(C7:C11)</f>
        <v>53</v>
      </c>
      <c r="D12" s="6">
        <v>0</v>
      </c>
      <c r="E12" s="6"/>
      <c r="F12" s="6"/>
    </row>
    <row r="13" s="2" customFormat="1" customHeight="1" spans="1:6">
      <c r="A13" s="8">
        <v>43879</v>
      </c>
      <c r="B13" s="6" t="s">
        <v>129</v>
      </c>
      <c r="C13" s="6"/>
      <c r="D13" s="6"/>
      <c r="E13" s="6" t="s">
        <v>132</v>
      </c>
      <c r="F13" s="6">
        <v>400</v>
      </c>
    </row>
    <row r="14" customHeight="1" spans="1:6">
      <c r="A14" s="12">
        <v>43881</v>
      </c>
      <c r="B14" s="13" t="s">
        <v>77</v>
      </c>
      <c r="C14" s="13"/>
      <c r="D14" s="13"/>
      <c r="E14" s="13">
        <v>55</v>
      </c>
      <c r="F14" s="13"/>
    </row>
    <row r="15" s="2" customFormat="1" customHeight="1" spans="1:6">
      <c r="A15" s="6" t="s">
        <v>20</v>
      </c>
      <c r="B15" s="6"/>
      <c r="C15" s="6"/>
      <c r="D15" s="6"/>
      <c r="E15" s="6">
        <v>55</v>
      </c>
      <c r="F15" s="6">
        <v>345</v>
      </c>
    </row>
    <row r="16" ht="45" customHeight="1" spans="1:6">
      <c r="A16" s="12">
        <v>43884</v>
      </c>
      <c r="B16" s="14" t="s">
        <v>133</v>
      </c>
      <c r="C16" s="13"/>
      <c r="D16" s="13"/>
      <c r="E16" s="13">
        <v>120</v>
      </c>
      <c r="F16" s="13"/>
    </row>
    <row r="17" customHeight="1" spans="1:6">
      <c r="A17" s="12">
        <v>43884</v>
      </c>
      <c r="B17" s="13" t="s">
        <v>48</v>
      </c>
      <c r="C17" s="13"/>
      <c r="D17" s="13"/>
      <c r="E17" s="13">
        <v>20</v>
      </c>
      <c r="F17" s="13"/>
    </row>
    <row r="18" s="2" customFormat="1" customHeight="1" spans="1:6">
      <c r="A18" s="6" t="s">
        <v>20</v>
      </c>
      <c r="B18" s="6"/>
      <c r="C18" s="6"/>
      <c r="D18" s="6"/>
      <c r="E18" s="6">
        <v>170</v>
      </c>
      <c r="F18" s="6">
        <v>175</v>
      </c>
    </row>
    <row r="19" customHeight="1" spans="1:6">
      <c r="A19" s="12">
        <v>43885</v>
      </c>
      <c r="B19" s="13" t="s">
        <v>134</v>
      </c>
      <c r="C19" s="13"/>
      <c r="D19" s="13"/>
      <c r="E19" s="13">
        <v>20</v>
      </c>
      <c r="F19" s="13"/>
    </row>
    <row r="20" s="2" customFormat="1" customHeight="1" spans="1:6">
      <c r="A20" s="6" t="s">
        <v>20</v>
      </c>
      <c r="B20" s="6"/>
      <c r="C20" s="6"/>
      <c r="D20" s="6"/>
      <c r="E20" s="6">
        <v>20</v>
      </c>
      <c r="F20" s="6">
        <v>155</v>
      </c>
    </row>
    <row r="21" customHeight="1" spans="1:6">
      <c r="A21" s="12">
        <v>43888</v>
      </c>
      <c r="B21" s="13" t="s">
        <v>77</v>
      </c>
      <c r="C21" s="13"/>
      <c r="D21" s="13"/>
      <c r="E21" s="13">
        <v>120</v>
      </c>
      <c r="F21" s="13"/>
    </row>
    <row r="22" s="2" customFormat="1" customHeight="1" spans="1:6">
      <c r="A22" s="6" t="s">
        <v>20</v>
      </c>
      <c r="B22" s="6"/>
      <c r="C22" s="6"/>
      <c r="D22" s="6"/>
      <c r="E22" s="6">
        <v>120</v>
      </c>
      <c r="F22" s="6">
        <f>F20-E22</f>
        <v>35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selection activeCell="D10" sqref="D10"/>
    </sheetView>
  </sheetViews>
  <sheetFormatPr defaultColWidth="18.875" defaultRowHeight="36" customHeight="1" outlineLevelRow="4" outlineLevelCol="3"/>
  <cols>
    <col min="1" max="16384" width="18.875" style="4" customWidth="1"/>
  </cols>
  <sheetData>
    <row r="1" ht="64" customHeight="1" spans="1:4">
      <c r="A1" s="5" t="s">
        <v>135</v>
      </c>
      <c r="B1" s="5"/>
      <c r="C1" s="5"/>
      <c r="D1" s="5"/>
    </row>
    <row r="2" customHeight="1" spans="1:4">
      <c r="A2" s="6" t="s">
        <v>119</v>
      </c>
      <c r="B2" s="6" t="s">
        <v>120</v>
      </c>
      <c r="C2" s="6" t="s">
        <v>136</v>
      </c>
      <c r="D2" s="6" t="s">
        <v>122</v>
      </c>
    </row>
    <row r="3" customHeight="1" spans="1:4">
      <c r="A3" s="8">
        <v>43871</v>
      </c>
      <c r="B3" s="6" t="s">
        <v>137</v>
      </c>
      <c r="C3" s="6" t="s">
        <v>138</v>
      </c>
      <c r="D3" s="6">
        <v>3000</v>
      </c>
    </row>
    <row r="4" customHeight="1" spans="1:4">
      <c r="A4" s="12">
        <v>43877</v>
      </c>
      <c r="B4" s="13" t="s">
        <v>14</v>
      </c>
      <c r="C4" s="13">
        <v>2000</v>
      </c>
      <c r="D4" s="13"/>
    </row>
    <row r="5" s="2" customFormat="1" customHeight="1" spans="1:4">
      <c r="A5" s="6" t="s">
        <v>20</v>
      </c>
      <c r="B5" s="6"/>
      <c r="C5" s="6">
        <v>2000</v>
      </c>
      <c r="D5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workbookViewId="0">
      <selection activeCell="A1" sqref="$A1:$XFD1"/>
    </sheetView>
  </sheetViews>
  <sheetFormatPr defaultColWidth="15.875" defaultRowHeight="31" customHeight="1" outlineLevelRow="4" outlineLevelCol="3"/>
  <cols>
    <col min="1" max="1" width="15.875" style="4" customWidth="1"/>
    <col min="2" max="2" width="31.375" style="4" customWidth="1"/>
    <col min="3" max="16384" width="15.875" style="4" customWidth="1"/>
  </cols>
  <sheetData>
    <row r="1" s="2" customFormat="1" ht="58" customHeight="1" spans="1:4">
      <c r="A1" s="5" t="s">
        <v>139</v>
      </c>
      <c r="B1" s="5"/>
      <c r="C1" s="5"/>
      <c r="D1" s="5"/>
    </row>
    <row r="2" s="2" customFormat="1" customHeight="1" spans="1:4">
      <c r="A2" s="6" t="s">
        <v>140</v>
      </c>
      <c r="B2" s="6" t="s">
        <v>120</v>
      </c>
      <c r="C2" s="6" t="s">
        <v>141</v>
      </c>
      <c r="D2" s="6" t="s">
        <v>128</v>
      </c>
    </row>
    <row r="3" s="2" customFormat="1" customHeight="1" spans="1:4">
      <c r="A3" s="8">
        <v>43874</v>
      </c>
      <c r="B3" s="6" t="s">
        <v>142</v>
      </c>
      <c r="C3" s="6" t="s">
        <v>143</v>
      </c>
      <c r="D3" s="6">
        <v>500</v>
      </c>
    </row>
    <row r="4" customHeight="1" spans="1:4">
      <c r="A4" s="12">
        <v>43874</v>
      </c>
      <c r="B4" s="13" t="s">
        <v>144</v>
      </c>
      <c r="C4" s="13">
        <v>500</v>
      </c>
      <c r="D4" s="13"/>
    </row>
    <row r="5" s="2" customFormat="1" customHeight="1" spans="1:4">
      <c r="A5" s="6" t="s">
        <v>20</v>
      </c>
      <c r="B5" s="6"/>
      <c r="C5" s="6">
        <v>500</v>
      </c>
      <c r="D5" s="6">
        <v>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opLeftCell="A113" workbookViewId="0">
      <selection activeCell="D122" sqref="D122"/>
    </sheetView>
  </sheetViews>
  <sheetFormatPr defaultColWidth="19.75" defaultRowHeight="28" customHeight="1" outlineLevelCol="3"/>
  <cols>
    <col min="1" max="16384" width="19.75" style="4" customWidth="1"/>
  </cols>
  <sheetData>
    <row r="1" ht="60" customHeight="1" spans="1:4">
      <c r="A1" s="5" t="s">
        <v>145</v>
      </c>
      <c r="B1" s="5"/>
      <c r="C1" s="5"/>
      <c r="D1" s="5"/>
    </row>
    <row r="2" customHeight="1" spans="1:4">
      <c r="A2" s="6" t="s">
        <v>119</v>
      </c>
      <c r="B2" s="6" t="s">
        <v>120</v>
      </c>
      <c r="C2" s="7" t="s">
        <v>146</v>
      </c>
      <c r="D2" s="6" t="s">
        <v>128</v>
      </c>
    </row>
    <row r="3" customHeight="1" spans="1:4">
      <c r="A3" s="8">
        <v>43866</v>
      </c>
      <c r="B3" s="6" t="s">
        <v>117</v>
      </c>
      <c r="C3" s="7" t="s">
        <v>80</v>
      </c>
      <c r="D3" s="10">
        <v>200</v>
      </c>
    </row>
    <row r="4" s="3" customFormat="1" customHeight="1" spans="1:4">
      <c r="A4" s="9">
        <v>43869</v>
      </c>
      <c r="B4" s="10" t="s">
        <v>52</v>
      </c>
      <c r="C4" s="11">
        <v>5</v>
      </c>
      <c r="D4" s="10"/>
    </row>
    <row r="5" s="2" customFormat="1" customHeight="1" spans="1:4">
      <c r="A5" s="8" t="s">
        <v>20</v>
      </c>
      <c r="B5" s="6"/>
      <c r="C5" s="7">
        <v>5</v>
      </c>
      <c r="D5" s="6">
        <v>195</v>
      </c>
    </row>
    <row r="6" customHeight="1" spans="1:4">
      <c r="A6" s="12">
        <v>43876</v>
      </c>
      <c r="B6" s="13" t="s">
        <v>11</v>
      </c>
      <c r="C6" s="13">
        <v>10</v>
      </c>
      <c r="D6" s="13"/>
    </row>
    <row r="7" s="2" customFormat="1" customHeight="1" spans="1:4">
      <c r="A7" s="6" t="s">
        <v>20</v>
      </c>
      <c r="B7" s="6"/>
      <c r="C7" s="6">
        <v>10</v>
      </c>
      <c r="D7" s="6">
        <v>185</v>
      </c>
    </row>
    <row r="8" customHeight="1" spans="1:4">
      <c r="A8" s="12">
        <v>43877</v>
      </c>
      <c r="B8" s="13" t="s">
        <v>77</v>
      </c>
      <c r="C8" s="13">
        <v>185</v>
      </c>
      <c r="D8" s="13">
        <v>0</v>
      </c>
    </row>
    <row r="9" s="2" customFormat="1" customHeight="1" spans="1:4">
      <c r="A9" s="6" t="s">
        <v>20</v>
      </c>
      <c r="B9" s="6"/>
      <c r="C9" s="6">
        <v>185</v>
      </c>
      <c r="D9" s="6">
        <v>0</v>
      </c>
    </row>
    <row r="10" customHeight="1" spans="1:4">
      <c r="A10" s="13"/>
      <c r="B10" s="13"/>
      <c r="C10" s="13"/>
      <c r="D10" s="13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5"/>
  <sheetViews>
    <sheetView topLeftCell="A79" workbookViewId="0">
      <selection activeCell="E90" sqref="E90"/>
    </sheetView>
  </sheetViews>
  <sheetFormatPr defaultColWidth="17.625" defaultRowHeight="13.5" outlineLevelCol="4"/>
  <cols>
    <col min="1" max="1" width="17.625" style="4" customWidth="1"/>
    <col min="2" max="2" width="24.25" style="4" customWidth="1"/>
    <col min="3" max="16384" width="17.625" style="4" customWidth="1"/>
  </cols>
  <sheetData>
    <row r="1" s="1" customFormat="1" ht="67" customHeight="1" spans="1:4">
      <c r="A1" s="5" t="s">
        <v>147</v>
      </c>
      <c r="B1" s="5"/>
      <c r="C1" s="5"/>
      <c r="D1" s="5"/>
    </row>
    <row r="2" s="2" customFormat="1" ht="27" customHeight="1" spans="1:4">
      <c r="A2" s="6" t="s">
        <v>119</v>
      </c>
      <c r="B2" s="6" t="s">
        <v>120</v>
      </c>
      <c r="C2" s="7" t="s">
        <v>148</v>
      </c>
      <c r="D2" s="6" t="s">
        <v>128</v>
      </c>
    </row>
    <row r="3" ht="27" customHeight="1" spans="1:4">
      <c r="A3" s="8">
        <v>43866</v>
      </c>
      <c r="B3" s="6" t="s">
        <v>149</v>
      </c>
      <c r="C3" s="7" t="s">
        <v>150</v>
      </c>
      <c r="D3" s="6">
        <v>350</v>
      </c>
    </row>
    <row r="4" s="3" customFormat="1" ht="27" customHeight="1" spans="1:4">
      <c r="A4" s="9">
        <v>43866</v>
      </c>
      <c r="B4" s="10" t="s">
        <v>64</v>
      </c>
      <c r="C4" s="11">
        <v>100</v>
      </c>
      <c r="D4" s="10"/>
    </row>
    <row r="5" ht="27" customHeight="1" spans="1:4">
      <c r="A5" s="8"/>
      <c r="B5" s="6" t="s">
        <v>20</v>
      </c>
      <c r="C5" s="7">
        <v>100</v>
      </c>
      <c r="D5" s="6">
        <f>D3-C5</f>
        <v>250</v>
      </c>
    </row>
    <row r="6" ht="27" customHeight="1" spans="1:4">
      <c r="A6" s="12">
        <v>43867</v>
      </c>
      <c r="B6" s="13" t="s">
        <v>151</v>
      </c>
      <c r="C6" s="13">
        <v>100</v>
      </c>
      <c r="D6" s="13"/>
    </row>
    <row r="7" ht="32" customHeight="1" spans="1:4">
      <c r="A7" s="12">
        <v>43867</v>
      </c>
      <c r="B7" s="14" t="s">
        <v>152</v>
      </c>
      <c r="C7" s="13">
        <v>50</v>
      </c>
      <c r="D7" s="13"/>
    </row>
    <row r="8" ht="27" customHeight="1" spans="1:4">
      <c r="A8" s="12">
        <v>43867</v>
      </c>
      <c r="B8" s="13" t="s">
        <v>153</v>
      </c>
      <c r="C8" s="13">
        <v>50</v>
      </c>
      <c r="D8" s="13"/>
    </row>
    <row r="9" s="2" customFormat="1" ht="27" customHeight="1" spans="1:4">
      <c r="A9" s="6"/>
      <c r="B9" s="6" t="s">
        <v>154</v>
      </c>
      <c r="C9" s="6">
        <v>200</v>
      </c>
      <c r="D9" s="6">
        <f>D5-C9</f>
        <v>50</v>
      </c>
    </row>
    <row r="10" ht="27" customHeight="1" spans="1:4">
      <c r="A10" s="12">
        <v>43868</v>
      </c>
      <c r="B10" s="13" t="s">
        <v>39</v>
      </c>
      <c r="C10" s="13">
        <v>50</v>
      </c>
      <c r="D10" s="13"/>
    </row>
    <row r="11" s="2" customFormat="1" ht="27" customHeight="1" spans="1:4">
      <c r="A11" s="6"/>
      <c r="B11" s="6" t="s">
        <v>155</v>
      </c>
      <c r="C11" s="6">
        <f>SUM(C10)</f>
        <v>50</v>
      </c>
      <c r="D11" s="6">
        <v>0</v>
      </c>
    </row>
    <row r="12" ht="312" customHeight="1"/>
    <row r="15" ht="31" customHeight="1" spans="1:4">
      <c r="A15" s="5" t="s">
        <v>156</v>
      </c>
      <c r="B15" s="5"/>
      <c r="C15" s="5"/>
      <c r="D15" s="5"/>
    </row>
    <row r="16" ht="20" customHeight="1" spans="1:4">
      <c r="A16" s="6" t="s">
        <v>119</v>
      </c>
      <c r="B16" s="6" t="s">
        <v>120</v>
      </c>
      <c r="C16" s="6" t="s">
        <v>157</v>
      </c>
      <c r="D16" s="6" t="s">
        <v>122</v>
      </c>
    </row>
    <row r="17" ht="20" customHeight="1" spans="1:4">
      <c r="A17" s="8">
        <v>43866</v>
      </c>
      <c r="B17" s="6" t="s">
        <v>149</v>
      </c>
      <c r="C17" s="6" t="s">
        <v>158</v>
      </c>
      <c r="D17" s="6">
        <v>450</v>
      </c>
    </row>
    <row r="18" s="3" customFormat="1" ht="20" customHeight="1" spans="1:4">
      <c r="A18" s="9">
        <v>43868</v>
      </c>
      <c r="B18" s="10" t="s">
        <v>77</v>
      </c>
      <c r="C18" s="10">
        <v>25</v>
      </c>
      <c r="D18" s="10"/>
    </row>
    <row r="19" s="3" customFormat="1" ht="20" customHeight="1" spans="1:4">
      <c r="A19" s="9">
        <v>43868</v>
      </c>
      <c r="B19" s="10" t="s">
        <v>52</v>
      </c>
      <c r="C19" s="10">
        <v>20</v>
      </c>
      <c r="D19" s="10"/>
    </row>
    <row r="20" ht="20" customHeight="1" spans="1:4">
      <c r="A20" s="8" t="s">
        <v>20</v>
      </c>
      <c r="B20" s="6"/>
      <c r="C20" s="6">
        <f>SUM(C18:C19)</f>
        <v>45</v>
      </c>
      <c r="D20" s="6">
        <f>D17-C20</f>
        <v>405</v>
      </c>
    </row>
    <row r="21" ht="20" customHeight="1" spans="1:4">
      <c r="A21" s="12">
        <v>43869</v>
      </c>
      <c r="B21" s="13" t="s">
        <v>18</v>
      </c>
      <c r="C21" s="13">
        <v>10</v>
      </c>
      <c r="D21" s="13"/>
    </row>
    <row r="22" s="2" customFormat="1" ht="20" customHeight="1" spans="1:4">
      <c r="A22" s="6" t="s">
        <v>20</v>
      </c>
      <c r="B22" s="6"/>
      <c r="C22" s="6">
        <v>10</v>
      </c>
      <c r="D22" s="6">
        <f>D20-C22</f>
        <v>395</v>
      </c>
    </row>
    <row r="23" s="2" customFormat="1" ht="20" customHeight="1" spans="1:5">
      <c r="A23" s="9">
        <v>43870</v>
      </c>
      <c r="B23" s="15" t="s">
        <v>42</v>
      </c>
      <c r="C23" s="16">
        <v>30</v>
      </c>
      <c r="D23" s="17"/>
      <c r="E23" s="18"/>
    </row>
    <row r="24" s="2" customFormat="1" ht="20" customHeight="1" spans="1:5">
      <c r="A24" s="9">
        <v>43870</v>
      </c>
      <c r="B24" s="15" t="s">
        <v>43</v>
      </c>
      <c r="C24" s="16">
        <v>15</v>
      </c>
      <c r="D24" s="15"/>
      <c r="E24" s="18"/>
    </row>
    <row r="25" s="2" customFormat="1" ht="20" customHeight="1" spans="1:5">
      <c r="A25" s="9">
        <v>43870</v>
      </c>
      <c r="B25" s="15" t="s">
        <v>18</v>
      </c>
      <c r="C25" s="16">
        <v>30</v>
      </c>
      <c r="D25" s="15"/>
      <c r="E25" s="18"/>
    </row>
    <row r="26" s="2" customFormat="1" ht="20" customHeight="1" spans="1:5">
      <c r="A26" s="9">
        <v>43870</v>
      </c>
      <c r="B26" s="15" t="s">
        <v>52</v>
      </c>
      <c r="C26" s="16">
        <v>20</v>
      </c>
      <c r="D26" s="15"/>
      <c r="E26" s="18"/>
    </row>
    <row r="27" s="2" customFormat="1" ht="20" customHeight="1" spans="1:5">
      <c r="A27" s="9">
        <v>43870</v>
      </c>
      <c r="B27" s="15" t="s">
        <v>41</v>
      </c>
      <c r="C27" s="16">
        <v>15</v>
      </c>
      <c r="D27" s="15"/>
      <c r="E27" s="18"/>
    </row>
    <row r="28" s="2" customFormat="1" ht="20" customHeight="1" spans="1:5">
      <c r="A28" s="9">
        <v>43870</v>
      </c>
      <c r="B28" s="15" t="s">
        <v>31</v>
      </c>
      <c r="C28" s="16">
        <v>50</v>
      </c>
      <c r="D28" s="15"/>
      <c r="E28" s="18"/>
    </row>
    <row r="29" s="2" customFormat="1" ht="20" customHeight="1" spans="1:5">
      <c r="A29" s="9">
        <v>43870</v>
      </c>
      <c r="B29" s="15" t="s">
        <v>77</v>
      </c>
      <c r="C29" s="16">
        <v>20</v>
      </c>
      <c r="D29" s="15"/>
      <c r="E29" s="18"/>
    </row>
    <row r="30" s="2" customFormat="1" ht="20" customHeight="1" spans="1:4">
      <c r="A30" s="6" t="s">
        <v>20</v>
      </c>
      <c r="B30" s="6"/>
      <c r="C30" s="6">
        <f>SUM(C23:C29)</f>
        <v>180</v>
      </c>
      <c r="D30" s="6">
        <f>D22-C30</f>
        <v>215</v>
      </c>
    </row>
    <row r="31" s="3" customFormat="1" ht="20" customHeight="1" spans="1:4">
      <c r="A31" s="9">
        <v>43871</v>
      </c>
      <c r="B31" s="10" t="s">
        <v>18</v>
      </c>
      <c r="C31" s="10">
        <v>30</v>
      </c>
      <c r="D31" s="10"/>
    </row>
    <row r="32" s="3" customFormat="1" ht="20" customHeight="1" spans="1:4">
      <c r="A32" s="9">
        <v>43871</v>
      </c>
      <c r="B32" s="10" t="s">
        <v>42</v>
      </c>
      <c r="C32" s="10">
        <v>5</v>
      </c>
      <c r="D32" s="10"/>
    </row>
    <row r="33" s="3" customFormat="1" ht="20" customHeight="1" spans="1:4">
      <c r="A33" s="9">
        <v>43871</v>
      </c>
      <c r="B33" s="10" t="s">
        <v>159</v>
      </c>
      <c r="C33" s="10">
        <v>20</v>
      </c>
      <c r="D33" s="10"/>
    </row>
    <row r="34" s="3" customFormat="1" ht="20" customHeight="1" spans="1:4">
      <c r="A34" s="9">
        <v>43871</v>
      </c>
      <c r="B34" s="10" t="s">
        <v>160</v>
      </c>
      <c r="C34" s="10">
        <v>10</v>
      </c>
      <c r="D34" s="10"/>
    </row>
    <row r="35" s="3" customFormat="1" ht="20" customHeight="1" spans="1:4">
      <c r="A35" s="9">
        <v>43871</v>
      </c>
      <c r="B35" s="10" t="s">
        <v>51</v>
      </c>
      <c r="C35" s="10">
        <v>5</v>
      </c>
      <c r="D35" s="10"/>
    </row>
    <row r="36" s="2" customFormat="1" ht="20" customHeight="1" spans="1:4">
      <c r="A36" s="6" t="s">
        <v>20</v>
      </c>
      <c r="B36" s="6"/>
      <c r="C36" s="6">
        <v>70</v>
      </c>
      <c r="D36" s="6">
        <v>145</v>
      </c>
    </row>
    <row r="37" s="3" customFormat="1" ht="20" customHeight="1" spans="1:4">
      <c r="A37" s="9">
        <v>43872</v>
      </c>
      <c r="B37" s="10" t="s">
        <v>54</v>
      </c>
      <c r="C37" s="10">
        <v>15</v>
      </c>
      <c r="D37" s="10"/>
    </row>
    <row r="38" s="3" customFormat="1" ht="20" customHeight="1" spans="1:4">
      <c r="A38" s="9">
        <v>43872</v>
      </c>
      <c r="B38" s="10" t="s">
        <v>18</v>
      </c>
      <c r="C38" s="10">
        <v>30</v>
      </c>
      <c r="D38" s="10"/>
    </row>
    <row r="39" s="3" customFormat="1" ht="20" customHeight="1" spans="1:4">
      <c r="A39" s="9">
        <v>43872</v>
      </c>
      <c r="B39" s="10" t="s">
        <v>44</v>
      </c>
      <c r="C39" s="10">
        <v>30</v>
      </c>
      <c r="D39" s="10"/>
    </row>
    <row r="40" s="3" customFormat="1" ht="20" customHeight="1" spans="1:4">
      <c r="A40" s="9">
        <v>43872</v>
      </c>
      <c r="B40" s="10" t="s">
        <v>31</v>
      </c>
      <c r="C40" s="10">
        <v>20</v>
      </c>
      <c r="D40" s="10"/>
    </row>
    <row r="41" s="3" customFormat="1" ht="20" customHeight="1" spans="1:4">
      <c r="A41" s="9">
        <v>43872</v>
      </c>
      <c r="B41" s="10" t="s">
        <v>41</v>
      </c>
      <c r="C41" s="10">
        <v>10</v>
      </c>
      <c r="D41" s="10"/>
    </row>
    <row r="42" s="2" customFormat="1" ht="20" customHeight="1" spans="1:4">
      <c r="A42" s="6" t="s">
        <v>20</v>
      </c>
      <c r="B42" s="6"/>
      <c r="C42" s="6">
        <f>SUM(C37:C41)</f>
        <v>105</v>
      </c>
      <c r="D42" s="6">
        <v>40</v>
      </c>
    </row>
    <row r="43" s="3" customFormat="1" ht="20" customHeight="1" spans="1:4">
      <c r="A43" s="9">
        <v>43873</v>
      </c>
      <c r="B43" s="10" t="s">
        <v>64</v>
      </c>
      <c r="C43" s="10">
        <v>10</v>
      </c>
      <c r="D43" s="10"/>
    </row>
    <row r="44" s="2" customFormat="1" ht="20" customHeight="1" spans="1:4">
      <c r="A44" s="6" t="s">
        <v>20</v>
      </c>
      <c r="B44" s="6"/>
      <c r="C44" s="6">
        <v>10</v>
      </c>
      <c r="D44" s="6">
        <v>30</v>
      </c>
    </row>
    <row r="45" s="3" customFormat="1" ht="20" customHeight="1" spans="1:4">
      <c r="A45" s="9">
        <v>43874</v>
      </c>
      <c r="B45" s="10" t="s">
        <v>18</v>
      </c>
      <c r="C45" s="10">
        <v>10</v>
      </c>
      <c r="D45" s="10"/>
    </row>
    <row r="46" s="3" customFormat="1" ht="20" customHeight="1" spans="1:4">
      <c r="A46" s="9">
        <v>43874</v>
      </c>
      <c r="B46" s="10" t="s">
        <v>64</v>
      </c>
      <c r="C46" s="10">
        <v>10</v>
      </c>
      <c r="D46" s="10"/>
    </row>
    <row r="47" s="3" customFormat="1" ht="20" customHeight="1" spans="1:4">
      <c r="A47" s="9">
        <v>43874</v>
      </c>
      <c r="B47" s="10" t="s">
        <v>161</v>
      </c>
      <c r="C47" s="10">
        <v>10</v>
      </c>
      <c r="D47" s="10"/>
    </row>
    <row r="48" s="2" customFormat="1" ht="20" customHeight="1" spans="1:4">
      <c r="A48" s="6" t="s">
        <v>20</v>
      </c>
      <c r="B48" s="6"/>
      <c r="C48" s="6">
        <v>30</v>
      </c>
      <c r="D48" s="6">
        <v>0</v>
      </c>
    </row>
    <row r="49" ht="55" customHeight="1" spans="1:4">
      <c r="A49" s="5" t="s">
        <v>162</v>
      </c>
      <c r="B49" s="5"/>
      <c r="C49" s="5"/>
      <c r="D49" s="5"/>
    </row>
    <row r="50" ht="28" customHeight="1" spans="1:4">
      <c r="A50" s="6" t="s">
        <v>119</v>
      </c>
      <c r="B50" s="6" t="s">
        <v>120</v>
      </c>
      <c r="C50" s="6" t="s">
        <v>157</v>
      </c>
      <c r="D50" s="6" t="s">
        <v>122</v>
      </c>
    </row>
    <row r="51" s="2" customFormat="1" ht="28" customHeight="1" spans="1:4">
      <c r="A51" s="8">
        <v>43866</v>
      </c>
      <c r="B51" s="6" t="s">
        <v>149</v>
      </c>
      <c r="C51" s="6" t="s">
        <v>163</v>
      </c>
      <c r="D51" s="6">
        <v>100</v>
      </c>
    </row>
    <row r="52" ht="28" customHeight="1" spans="1:4">
      <c r="A52" s="12">
        <v>43867</v>
      </c>
      <c r="B52" s="13" t="s">
        <v>9</v>
      </c>
      <c r="C52" s="13">
        <v>10</v>
      </c>
      <c r="D52" s="13"/>
    </row>
    <row r="53" ht="28" customHeight="1" spans="1:4">
      <c r="A53" s="12">
        <v>43867</v>
      </c>
      <c r="B53" s="13" t="s">
        <v>18</v>
      </c>
      <c r="C53" s="13">
        <v>4</v>
      </c>
      <c r="D53" s="13"/>
    </row>
    <row r="54" s="2" customFormat="1" ht="28" customHeight="1" spans="1:4">
      <c r="A54" s="6" t="s">
        <v>20</v>
      </c>
      <c r="B54" s="6"/>
      <c r="C54" s="6">
        <f>SUM(C52:C53)</f>
        <v>14</v>
      </c>
      <c r="D54" s="6">
        <f>D51-C54</f>
        <v>86</v>
      </c>
    </row>
    <row r="55" s="3" customFormat="1" ht="28" customHeight="1" spans="1:4">
      <c r="A55" s="9">
        <v>43868</v>
      </c>
      <c r="B55" s="10" t="s">
        <v>164</v>
      </c>
      <c r="C55" s="10">
        <v>8</v>
      </c>
      <c r="D55" s="10"/>
    </row>
    <row r="56" s="2" customFormat="1" ht="28" customHeight="1" spans="1:4">
      <c r="A56" s="6" t="s">
        <v>20</v>
      </c>
      <c r="B56" s="6"/>
      <c r="C56" s="6">
        <v>8</v>
      </c>
      <c r="D56" s="6">
        <v>78</v>
      </c>
    </row>
    <row r="57" s="2" customFormat="1" ht="28" customHeight="1" spans="1:4">
      <c r="A57" s="6"/>
      <c r="B57" s="6" t="s">
        <v>165</v>
      </c>
      <c r="C57" s="6">
        <v>12</v>
      </c>
      <c r="D57" s="6"/>
    </row>
    <row r="58" s="2" customFormat="1" ht="28" customHeight="1" spans="1:4">
      <c r="A58" s="8" t="s">
        <v>20</v>
      </c>
      <c r="B58" s="6"/>
      <c r="C58" s="6">
        <v>12</v>
      </c>
      <c r="D58" s="6">
        <f>D56-C58</f>
        <v>66</v>
      </c>
    </row>
    <row r="59" s="2" customFormat="1" ht="25" customHeight="1"/>
    <row r="60" s="2" customFormat="1" ht="25" customHeight="1"/>
    <row r="61" s="2" customFormat="1" ht="25" customHeight="1"/>
    <row r="62" s="2" customFormat="1" ht="25" customHeight="1"/>
    <row r="63" s="2" customFormat="1" ht="25" customHeight="1"/>
    <row r="64" s="2" customFormat="1" ht="25" customHeight="1"/>
    <row r="65" s="2" customFormat="1" ht="25" customHeight="1"/>
    <row r="66" s="2" customFormat="1" ht="25" customHeight="1"/>
    <row r="67" s="2" customFormat="1" ht="25" customHeight="1"/>
    <row r="68" s="2" customFormat="1" ht="25" customHeight="1"/>
    <row r="69" s="2" customFormat="1" ht="25" customHeight="1"/>
    <row r="70" s="2" customFormat="1" ht="25" customHeight="1"/>
    <row r="71" s="2" customFormat="1" ht="25" customHeight="1"/>
    <row r="72" s="2" customFormat="1" ht="25" customHeight="1"/>
    <row r="73" s="2" customFormat="1" ht="25" customHeight="1"/>
    <row r="74" ht="57" customHeight="1" spans="1:4">
      <c r="A74" s="5" t="s">
        <v>166</v>
      </c>
      <c r="B74" s="5"/>
      <c r="C74" s="5"/>
      <c r="D74" s="5"/>
    </row>
    <row r="75" ht="26" customHeight="1" spans="1:4">
      <c r="A75" s="6" t="s">
        <v>119</v>
      </c>
      <c r="B75" s="6" t="s">
        <v>120</v>
      </c>
      <c r="C75" s="6" t="s">
        <v>167</v>
      </c>
      <c r="D75" s="6" t="s">
        <v>122</v>
      </c>
    </row>
    <row r="76" ht="26" customHeight="1" spans="1:4">
      <c r="A76" s="8">
        <v>43869</v>
      </c>
      <c r="B76" s="6" t="s">
        <v>149</v>
      </c>
      <c r="C76" s="6" t="s">
        <v>168</v>
      </c>
      <c r="D76" s="6">
        <v>4000</v>
      </c>
    </row>
    <row r="77" ht="26" customHeight="1" spans="1:4">
      <c r="A77" s="12">
        <v>43872</v>
      </c>
      <c r="B77" s="15" t="s">
        <v>90</v>
      </c>
      <c r="C77" s="15">
        <v>5</v>
      </c>
      <c r="D77" s="13"/>
    </row>
    <row r="78" ht="26" customHeight="1" spans="1:4">
      <c r="A78" s="12">
        <v>43872</v>
      </c>
      <c r="B78" s="15" t="s">
        <v>17</v>
      </c>
      <c r="C78" s="15">
        <v>500</v>
      </c>
      <c r="D78" s="13"/>
    </row>
    <row r="79" ht="26" customHeight="1" spans="1:4">
      <c r="A79" s="12">
        <v>43872</v>
      </c>
      <c r="B79" s="15" t="s">
        <v>24</v>
      </c>
      <c r="C79" s="15">
        <v>100</v>
      </c>
      <c r="D79" s="13"/>
    </row>
    <row r="80" ht="40" customHeight="1" spans="1:4">
      <c r="A80" s="12">
        <v>43872</v>
      </c>
      <c r="B80" s="15" t="s">
        <v>169</v>
      </c>
      <c r="C80" s="15">
        <v>220</v>
      </c>
      <c r="D80" s="13"/>
    </row>
    <row r="81" ht="26" customHeight="1" spans="1:4">
      <c r="A81" s="12">
        <v>43872</v>
      </c>
      <c r="B81" s="15" t="s">
        <v>9</v>
      </c>
      <c r="C81" s="15">
        <v>30</v>
      </c>
      <c r="D81" s="13"/>
    </row>
    <row r="82" ht="26" customHeight="1" spans="1:4">
      <c r="A82" s="12">
        <v>43872</v>
      </c>
      <c r="B82" s="15" t="s">
        <v>48</v>
      </c>
      <c r="C82" s="15">
        <v>300</v>
      </c>
      <c r="D82" s="13"/>
    </row>
    <row r="83" ht="26" customHeight="1" spans="1:4">
      <c r="A83" s="12">
        <v>43872</v>
      </c>
      <c r="B83" s="15" t="s">
        <v>170</v>
      </c>
      <c r="C83" s="15">
        <v>400</v>
      </c>
      <c r="D83" s="13"/>
    </row>
    <row r="84" ht="26" customHeight="1" spans="1:4">
      <c r="A84" s="12">
        <v>43872</v>
      </c>
      <c r="B84" s="15" t="s">
        <v>31</v>
      </c>
      <c r="C84" s="15">
        <v>100</v>
      </c>
      <c r="D84" s="13"/>
    </row>
    <row r="85" ht="26" customHeight="1" spans="1:4">
      <c r="A85" s="12">
        <v>43872</v>
      </c>
      <c r="B85" s="15" t="s">
        <v>100</v>
      </c>
      <c r="C85" s="15">
        <v>300</v>
      </c>
      <c r="D85" s="13"/>
    </row>
    <row r="86" ht="26" customHeight="1" spans="1:4">
      <c r="A86" s="12">
        <v>43872</v>
      </c>
      <c r="B86" s="15" t="s">
        <v>171</v>
      </c>
      <c r="C86" s="15">
        <v>300</v>
      </c>
      <c r="D86" s="13"/>
    </row>
    <row r="87" ht="26" customHeight="1" spans="1:4">
      <c r="A87" s="12">
        <v>43872</v>
      </c>
      <c r="B87" s="15" t="s">
        <v>41</v>
      </c>
      <c r="C87" s="15">
        <v>15</v>
      </c>
      <c r="D87" s="13"/>
    </row>
    <row r="88" s="2" customFormat="1" ht="26" customHeight="1" spans="1:4">
      <c r="A88" s="6" t="s">
        <v>20</v>
      </c>
      <c r="B88" s="6"/>
      <c r="C88" s="6">
        <f>SUM(C77:C87)</f>
        <v>2270</v>
      </c>
      <c r="D88" s="6">
        <f>D76-C88</f>
        <v>1730</v>
      </c>
    </row>
    <row r="89" ht="26" customHeight="1" spans="1:4">
      <c r="A89" s="12">
        <v>43873</v>
      </c>
      <c r="B89" s="15" t="s">
        <v>52</v>
      </c>
      <c r="C89" s="15">
        <v>180</v>
      </c>
      <c r="D89" s="13"/>
    </row>
    <row r="90" ht="26" customHeight="1" spans="1:4">
      <c r="A90" s="12">
        <v>43873</v>
      </c>
      <c r="B90" s="15" t="s">
        <v>25</v>
      </c>
      <c r="C90" s="15">
        <v>100</v>
      </c>
      <c r="D90" s="13"/>
    </row>
    <row r="91" ht="26" customHeight="1" spans="1:4">
      <c r="A91" s="12">
        <v>43873</v>
      </c>
      <c r="B91" s="15" t="s">
        <v>172</v>
      </c>
      <c r="C91" s="17">
        <v>100</v>
      </c>
      <c r="D91" s="13"/>
    </row>
    <row r="92" ht="26" customHeight="1" spans="1:4">
      <c r="A92" s="12">
        <v>43873</v>
      </c>
      <c r="B92" s="15" t="s">
        <v>14</v>
      </c>
      <c r="C92" s="17">
        <v>1000</v>
      </c>
      <c r="D92" s="13"/>
    </row>
    <row r="93" ht="26" customHeight="1" spans="1:4">
      <c r="A93" s="12">
        <v>43873</v>
      </c>
      <c r="B93" s="15" t="s">
        <v>31</v>
      </c>
      <c r="C93" s="15">
        <v>200</v>
      </c>
      <c r="D93" s="13"/>
    </row>
    <row r="94" ht="26" customHeight="1" spans="1:4">
      <c r="A94" s="12">
        <v>43873</v>
      </c>
      <c r="B94" s="15" t="s">
        <v>165</v>
      </c>
      <c r="C94" s="15">
        <v>150</v>
      </c>
      <c r="D94" s="13"/>
    </row>
    <row r="95" s="2" customFormat="1" ht="26" customHeight="1" spans="1:4">
      <c r="A95" s="6" t="s">
        <v>20</v>
      </c>
      <c r="B95" s="6"/>
      <c r="C95" s="6">
        <f>SUM(C89:C94)</f>
        <v>1730</v>
      </c>
      <c r="D95" s="6">
        <v>0</v>
      </c>
    </row>
  </sheetData>
  <mergeCells count="4">
    <mergeCell ref="A1:D1"/>
    <mergeCell ref="A15:D15"/>
    <mergeCell ref="A49:D49"/>
    <mergeCell ref="A74:D74"/>
  </mergeCells>
  <pageMargins left="1.0625" right="0.75" top="1" bottom="1" header="0.5" footer="0.5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妇联</vt:lpstr>
      <vt:lpstr>退伍军人局</vt:lpstr>
      <vt:lpstr>市侨联</vt:lpstr>
      <vt:lpstr>周灿</vt:lpstr>
      <vt:lpstr>何文广1</vt:lpstr>
      <vt:lpstr>潘伯建</vt:lpstr>
      <vt:lpstr>个体户</vt:lpstr>
      <vt:lpstr>国控</vt:lpstr>
      <vt:lpstr>张真1</vt:lpstr>
      <vt:lpstr>工信局</vt:lpstr>
      <vt:lpstr>袁琳</vt:lpstr>
      <vt:lpstr>广兴洲</vt:lpstr>
      <vt:lpstr>汤翠柏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2020-02-29T08:51:50Z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