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05" yWindow="105" windowWidth="10005" windowHeight="7005" firstSheet="5" activeTab="10"/>
  </bookViews>
  <sheets>
    <sheet name="部门收支总表" sheetId="1" r:id="rId1"/>
    <sheet name="部门收入总表" sheetId="9" r:id="rId2"/>
    <sheet name="部门支出总表" sheetId="10" r:id="rId3"/>
    <sheet name="部门支出总表（经济分类）" sheetId="11" r:id="rId4"/>
    <sheet name="基本支出明细—工资福利支出" sheetId="12" r:id="rId5"/>
    <sheet name="基本支出明细—商品和服务支出" sheetId="13" r:id="rId6"/>
    <sheet name="基本支出—对个人家庭的补助" sheetId="14" r:id="rId7"/>
    <sheet name="财政拨款收支总表" sheetId="15" r:id="rId8"/>
    <sheet name="一般预算支出表" sheetId="16" r:id="rId9"/>
    <sheet name="政府性基金预算支出明细表" sheetId="6" r:id="rId10"/>
    <sheet name="“三公”经费预算" sheetId="17" r:id="rId11"/>
  </sheets>
  <definedNames>
    <definedName name="_xlnm.Print_Area" localSheetId="1">部门收入总表!$A$1:$I$12</definedName>
    <definedName name="_xlnm.Print_Area" localSheetId="3">'部门支出总表（经济分类）'!$A$1:$U$19</definedName>
    <definedName name="_xlnm.Print_Area" localSheetId="7">财政拨款收支总表!$A$1:$F$26</definedName>
    <definedName name="_xlnm.Print_Area" localSheetId="6">基本支出—对个人家庭的补助!$A$1:$P$13</definedName>
    <definedName name="_xlnm.Print_Area" localSheetId="5">基本支出明细—商品和服务支出!$A$1:$Y$21</definedName>
    <definedName name="_xlnm.Print_Area" localSheetId="8">一般预算支出表!$A$1:$T$22</definedName>
    <definedName name="_xlnm.Print_Area" localSheetId="9">政府性基金预算支出明细表!$A$1:$S$28</definedName>
  </definedNames>
  <calcPr calcId="125725" iterate="1"/>
</workbook>
</file>

<file path=xl/calcChain.xml><?xml version="1.0" encoding="utf-8"?>
<calcChain xmlns="http://schemas.openxmlformats.org/spreadsheetml/2006/main">
  <c r="G7" i="16"/>
  <c r="E7"/>
  <c r="F7"/>
  <c r="F17"/>
  <c r="E17"/>
  <c r="J16"/>
  <c r="F16"/>
  <c r="E16" s="1"/>
  <c r="F8"/>
  <c r="J8"/>
  <c r="F9"/>
  <c r="J9"/>
  <c r="F10"/>
  <c r="J10"/>
  <c r="E10" s="1"/>
  <c r="E11"/>
  <c r="F11"/>
  <c r="J11"/>
  <c r="F12"/>
  <c r="E12" s="1"/>
  <c r="J12"/>
  <c r="F13"/>
  <c r="J13"/>
  <c r="E14"/>
  <c r="F14"/>
  <c r="J14"/>
  <c r="F18"/>
  <c r="J18"/>
  <c r="J15"/>
  <c r="E15" s="1"/>
  <c r="F19"/>
  <c r="J19"/>
  <c r="E7" i="12"/>
  <c r="F7" i="11"/>
  <c r="E7" s="1"/>
  <c r="G7"/>
  <c r="E8"/>
  <c r="E9"/>
  <c r="E10"/>
  <c r="E11"/>
  <c r="E12"/>
  <c r="E13"/>
  <c r="E14"/>
  <c r="E15"/>
  <c r="E16"/>
  <c r="E17"/>
  <c r="E18"/>
  <c r="E19"/>
  <c r="F15"/>
  <c r="F16"/>
  <c r="F17"/>
  <c r="F7" i="10"/>
  <c r="E17"/>
  <c r="E18"/>
  <c r="H27" i="1"/>
  <c r="P7" i="16"/>
  <c r="L7"/>
  <c r="K7"/>
  <c r="H7"/>
  <c r="D7" i="15"/>
  <c r="D8"/>
  <c r="D9"/>
  <c r="D10"/>
  <c r="D11"/>
  <c r="D12"/>
  <c r="D13"/>
  <c r="D14"/>
  <c r="D15"/>
  <c r="D16"/>
  <c r="D17"/>
  <c r="D18"/>
  <c r="D19"/>
  <c r="D20"/>
  <c r="D21"/>
  <c r="D22"/>
  <c r="D23"/>
  <c r="D24"/>
  <c r="D25"/>
  <c r="D6"/>
  <c r="G6" i="12"/>
  <c r="H6"/>
  <c r="K6"/>
  <c r="L6"/>
  <c r="M6"/>
  <c r="N6"/>
  <c r="O6"/>
  <c r="P6"/>
  <c r="Q6"/>
  <c r="F7"/>
  <c r="F10" i="1"/>
  <c r="F6"/>
  <c r="F7" i="17"/>
  <c r="D7"/>
  <c r="B7" s="1"/>
  <c r="C7"/>
  <c r="B8"/>
  <c r="B9"/>
  <c r="B10"/>
  <c r="B11"/>
  <c r="B6" i="15"/>
  <c r="F6" i="13"/>
  <c r="P6"/>
  <c r="Q6"/>
  <c r="R6"/>
  <c r="T6"/>
  <c r="E6"/>
  <c r="E7"/>
  <c r="H7" i="11"/>
  <c r="P7"/>
  <c r="L7"/>
  <c r="K7"/>
  <c r="J9"/>
  <c r="J10"/>
  <c r="J11"/>
  <c r="J12"/>
  <c r="J13"/>
  <c r="J14"/>
  <c r="J18"/>
  <c r="J15"/>
  <c r="J16"/>
  <c r="J19"/>
  <c r="F18"/>
  <c r="F19"/>
  <c r="J8"/>
  <c r="F8"/>
  <c r="E8" i="10"/>
  <c r="E9"/>
  <c r="E10"/>
  <c r="E11"/>
  <c r="E12"/>
  <c r="E13"/>
  <c r="E14"/>
  <c r="E15"/>
  <c r="E16"/>
  <c r="E19"/>
  <c r="E7"/>
  <c r="B7" i="9"/>
  <c r="B8"/>
  <c r="B9"/>
  <c r="B10"/>
  <c r="B11"/>
  <c r="B12"/>
  <c r="B6"/>
  <c r="C6"/>
  <c r="D27" i="1"/>
  <c r="B27"/>
  <c r="E19" i="16" l="1"/>
  <c r="E18"/>
  <c r="E8"/>
  <c r="E9"/>
  <c r="E13"/>
  <c r="J7"/>
  <c r="F6" i="12"/>
  <c r="F27" i="1"/>
  <c r="J7" i="11"/>
  <c r="E6" i="12" l="1"/>
</calcChain>
</file>

<file path=xl/sharedStrings.xml><?xml version="1.0" encoding="utf-8"?>
<sst xmlns="http://schemas.openxmlformats.org/spreadsheetml/2006/main" count="522" uniqueCount="280">
  <si>
    <t>一、一般公共服务支出</t>
  </si>
  <si>
    <t>收入</t>
  </si>
  <si>
    <t/>
  </si>
  <si>
    <t>小计</t>
  </si>
  <si>
    <t>其他收入</t>
  </si>
  <si>
    <t>科目名称</t>
  </si>
  <si>
    <t>合计</t>
  </si>
  <si>
    <t>其他支出</t>
  </si>
  <si>
    <t>基本支出</t>
  </si>
  <si>
    <t>项目支出</t>
  </si>
  <si>
    <t>工资福利支出</t>
  </si>
  <si>
    <t>对个人和家庭的补助</t>
  </si>
  <si>
    <t>基本工资</t>
  </si>
  <si>
    <t>津贴补贴</t>
  </si>
  <si>
    <t>奖金</t>
  </si>
  <si>
    <t>其他社会保障缴费</t>
  </si>
  <si>
    <t>伙食补助费</t>
  </si>
  <si>
    <t>绩效工资</t>
  </si>
  <si>
    <t>机关事业单位基本养老保险缴费</t>
  </si>
  <si>
    <t>职业年金缴费</t>
  </si>
  <si>
    <t>其他工资福利支出</t>
  </si>
  <si>
    <t>办公费</t>
  </si>
  <si>
    <t>印刷费</t>
  </si>
  <si>
    <t>水费</t>
  </si>
  <si>
    <t>电费</t>
  </si>
  <si>
    <t>邮电费</t>
  </si>
  <si>
    <t>取暖费</t>
  </si>
  <si>
    <t>物业管理费</t>
  </si>
  <si>
    <t>差旅费</t>
  </si>
  <si>
    <t>租赁费</t>
  </si>
  <si>
    <t>会议费</t>
  </si>
  <si>
    <t>培训费</t>
  </si>
  <si>
    <t>公务接待费</t>
  </si>
  <si>
    <t>劳务费</t>
  </si>
  <si>
    <t>工会经费</t>
  </si>
  <si>
    <t>福利费</t>
  </si>
  <si>
    <t>公务用车运行维护费</t>
  </si>
  <si>
    <t>其他交通费用</t>
  </si>
  <si>
    <t>税金及附加费用</t>
  </si>
  <si>
    <t>其他商品和服务支出</t>
  </si>
  <si>
    <t>离休费</t>
  </si>
  <si>
    <t>退休费</t>
  </si>
  <si>
    <t>抚恤金</t>
  </si>
  <si>
    <t>生活补助</t>
  </si>
  <si>
    <t>救济费</t>
  </si>
  <si>
    <t>医疗费</t>
  </si>
  <si>
    <t>助学金</t>
  </si>
  <si>
    <t>奖励金</t>
  </si>
  <si>
    <t>住房公积金</t>
  </si>
  <si>
    <t>单位名称：</t>
    <phoneticPr fontId="4" type="noConversion"/>
  </si>
  <si>
    <t>部门收支总体情况表</t>
    <phoneticPr fontId="4" type="noConversion"/>
  </si>
  <si>
    <t>一、一般公共预算拨款</t>
  </si>
  <si>
    <t>二、政府性基金拨款</t>
  </si>
  <si>
    <t>二、公共安全支出</t>
  </si>
  <si>
    <t>三、教育支出</t>
  </si>
  <si>
    <t>四、科学技术支出</t>
  </si>
  <si>
    <t>五、文化体育与传媒支出</t>
  </si>
  <si>
    <t>六、社会保障和就业支出</t>
  </si>
  <si>
    <t>七、医疗卫生与计划生育支出</t>
  </si>
  <si>
    <t>八、节能环保支出</t>
  </si>
  <si>
    <t>九、城乡社区支出</t>
  </si>
  <si>
    <t>十、农林水支出</t>
  </si>
  <si>
    <t>十一、交通运输支出</t>
  </si>
  <si>
    <t>十二、资源勘探信息等支出</t>
  </si>
  <si>
    <t>十三、商业服务业等支出</t>
  </si>
  <si>
    <t>十四、金融支出</t>
  </si>
  <si>
    <t>十五、国土海洋气象等支出</t>
  </si>
  <si>
    <t>十六、住房保障支出</t>
  </si>
  <si>
    <t>十七、粮油物资储备支出</t>
  </si>
  <si>
    <t>十八、其他支出</t>
  </si>
  <si>
    <t>十九、债务还本支出</t>
    <phoneticPr fontId="4" type="noConversion"/>
  </si>
  <si>
    <t>二十、债务付息支出</t>
    <phoneticPr fontId="4" type="noConversion"/>
  </si>
  <si>
    <t>单位：万元</t>
  </si>
  <si>
    <t>单位：万元</t>
    <phoneticPr fontId="4" type="noConversion"/>
  </si>
  <si>
    <t>支          出</t>
    <phoneticPr fontId="4" type="noConversion"/>
  </si>
  <si>
    <t>项     目</t>
    <phoneticPr fontId="4" type="noConversion"/>
  </si>
  <si>
    <t>本年预算数</t>
    <phoneticPr fontId="4" type="noConversion"/>
  </si>
  <si>
    <t>项  目（按功能分类）</t>
    <phoneticPr fontId="4" type="noConversion"/>
  </si>
  <si>
    <t>项  目(按部门预算经济分类)</t>
    <phoneticPr fontId="4" type="noConversion"/>
  </si>
  <si>
    <t>项  目(按政府预算经济分类)</t>
    <phoneticPr fontId="4" type="noConversion"/>
  </si>
  <si>
    <t>一、一般公共预算拨款</t>
    <phoneticPr fontId="4" type="noConversion"/>
  </si>
  <si>
    <t>一、基本支出</t>
    <phoneticPr fontId="4" type="noConversion"/>
  </si>
  <si>
    <t>　　  经费拨款</t>
    <phoneticPr fontId="4" type="noConversion"/>
  </si>
  <si>
    <t>二、公共安全支出</t>
    <phoneticPr fontId="4" type="noConversion"/>
  </si>
  <si>
    <t xml:space="preserve">      工资福利支出</t>
    <phoneticPr fontId="4" type="noConversion"/>
  </si>
  <si>
    <t xml:space="preserve">      纳入一般预算管理的非税收入拨款</t>
    <phoneticPr fontId="4" type="noConversion"/>
  </si>
  <si>
    <t>三、教育支出</t>
    <phoneticPr fontId="4" type="noConversion"/>
  </si>
  <si>
    <t xml:space="preserve">      商品和服务支出</t>
    <phoneticPr fontId="4" type="noConversion"/>
  </si>
  <si>
    <t>二、政府性基金拨款</t>
    <phoneticPr fontId="4" type="noConversion"/>
  </si>
  <si>
    <t>四、科学技术支出</t>
    <phoneticPr fontId="4" type="noConversion"/>
  </si>
  <si>
    <t xml:space="preserve">      对个人和家庭的补助</t>
    <phoneticPr fontId="4" type="noConversion"/>
  </si>
  <si>
    <t>三、国有资本营预算拨款</t>
    <phoneticPr fontId="4" type="noConversion"/>
  </si>
  <si>
    <t>五、文化体育与传媒支出</t>
    <phoneticPr fontId="4" type="noConversion"/>
  </si>
  <si>
    <t>二、项目支出</t>
    <phoneticPr fontId="4" type="noConversion"/>
  </si>
  <si>
    <t>四、纳入专户管理的非税收入拨款</t>
    <phoneticPr fontId="4" type="noConversion"/>
  </si>
  <si>
    <t>六、社会保障和就业支出</t>
    <phoneticPr fontId="4" type="noConversion"/>
  </si>
  <si>
    <t xml:space="preserve">      按项目管理的商品和服务支出</t>
    <phoneticPr fontId="4" type="noConversion"/>
  </si>
  <si>
    <t>五、上级专项补助</t>
    <phoneticPr fontId="4" type="noConversion"/>
  </si>
  <si>
    <t>七、医疗卫生与计划生育支出</t>
    <phoneticPr fontId="4" type="noConversion"/>
  </si>
  <si>
    <t xml:space="preserve">      按项目管理的对个人和家庭的补助</t>
    <phoneticPr fontId="4" type="noConversion"/>
  </si>
  <si>
    <t>六、事业单位经营服务收入</t>
    <phoneticPr fontId="4" type="noConversion"/>
  </si>
  <si>
    <t>八、节能环保支出</t>
    <phoneticPr fontId="4" type="noConversion"/>
  </si>
  <si>
    <t xml:space="preserve">      债务利息及费用支出</t>
    <phoneticPr fontId="4" type="noConversion"/>
  </si>
  <si>
    <t>七、其他收入</t>
    <phoneticPr fontId="4" type="noConversion"/>
  </si>
  <si>
    <t>九、城乡社区支出</t>
    <phoneticPr fontId="4" type="noConversion"/>
  </si>
  <si>
    <t xml:space="preserve">      资本性支出（基本建设）</t>
    <phoneticPr fontId="4" type="noConversion"/>
  </si>
  <si>
    <t>十、农林水支出</t>
    <phoneticPr fontId="4" type="noConversion"/>
  </si>
  <si>
    <t xml:space="preserve">      资本性支出</t>
    <phoneticPr fontId="4" type="noConversion"/>
  </si>
  <si>
    <t>十一、交通运输支出</t>
    <phoneticPr fontId="4" type="noConversion"/>
  </si>
  <si>
    <t xml:space="preserve">      对企业补助（基本建设）</t>
    <phoneticPr fontId="4" type="noConversion"/>
  </si>
  <si>
    <t>十二、资源勘探信息等支出</t>
    <phoneticPr fontId="4" type="noConversion"/>
  </si>
  <si>
    <t xml:space="preserve">      对企业补助</t>
    <phoneticPr fontId="4" type="noConversion"/>
  </si>
  <si>
    <t>十三、商业服务业等支出</t>
    <phoneticPr fontId="4" type="noConversion"/>
  </si>
  <si>
    <t xml:space="preserve">      对社会保障基金补助</t>
    <phoneticPr fontId="4" type="noConversion"/>
  </si>
  <si>
    <t>十四、金融支出</t>
    <phoneticPr fontId="4" type="noConversion"/>
  </si>
  <si>
    <t xml:space="preserve">      其他支出</t>
    <phoneticPr fontId="4" type="noConversion"/>
  </si>
  <si>
    <t>十五、国土海洋气象等支出</t>
    <phoneticPr fontId="4" type="noConversion"/>
  </si>
  <si>
    <t>三、事业单位经营服务支出</t>
    <phoneticPr fontId="4" type="noConversion"/>
  </si>
  <si>
    <t>十六、住房保障支出</t>
    <phoneticPr fontId="4" type="noConversion"/>
  </si>
  <si>
    <t>十七、粮油物资储备支出</t>
    <phoneticPr fontId="4" type="noConversion"/>
  </si>
  <si>
    <t>十八、其他支出</t>
    <phoneticPr fontId="4" type="noConversion"/>
  </si>
  <si>
    <t>十九、债务还本支出</t>
    <phoneticPr fontId="4" type="noConversion"/>
  </si>
  <si>
    <t>二十、债务付息支出</t>
    <phoneticPr fontId="4" type="noConversion"/>
  </si>
  <si>
    <t>收入合计</t>
    <phoneticPr fontId="4" type="noConversion"/>
  </si>
  <si>
    <t>支出合计</t>
    <phoneticPr fontId="4" type="noConversion"/>
  </si>
  <si>
    <t>一、机关工福利支出</t>
    <phoneticPr fontId="4" type="noConversion"/>
  </si>
  <si>
    <t>二、机关商品和服务支出</t>
    <phoneticPr fontId="4" type="noConversion"/>
  </si>
  <si>
    <t>三、机关资本性支出（一）</t>
    <phoneticPr fontId="4" type="noConversion"/>
  </si>
  <si>
    <t>四、机关资本性支出（二）</t>
    <phoneticPr fontId="4" type="noConversion"/>
  </si>
  <si>
    <t>五、对事业单位经常性补助</t>
    <phoneticPr fontId="4" type="noConversion"/>
  </si>
  <si>
    <t>六、对事业单位资本性补助</t>
    <phoneticPr fontId="4" type="noConversion"/>
  </si>
  <si>
    <t>七、对企业补助</t>
    <phoneticPr fontId="4" type="noConversion"/>
  </si>
  <si>
    <t>八、对企业资本性支出</t>
    <phoneticPr fontId="4" type="noConversion"/>
  </si>
  <si>
    <t>九、对个人和家庭的补助</t>
    <phoneticPr fontId="4" type="noConversion"/>
  </si>
  <si>
    <t>十、对社会保障基金补助</t>
    <phoneticPr fontId="4" type="noConversion"/>
  </si>
  <si>
    <t>十一、债务利息及费用支出</t>
    <phoneticPr fontId="4" type="noConversion"/>
  </si>
  <si>
    <t>十二、其他支出</t>
    <phoneticPr fontId="4" type="noConversion"/>
  </si>
  <si>
    <t>十三、事业单位经营服务支出</t>
    <phoneticPr fontId="4" type="noConversion"/>
  </si>
  <si>
    <t>部门收入总体情况表</t>
    <phoneticPr fontId="4" type="noConversion"/>
  </si>
  <si>
    <t>附件2：</t>
  </si>
  <si>
    <t>总计</t>
  </si>
  <si>
    <t>一般公共预算拨款</t>
  </si>
  <si>
    <t>政府性基金拨款</t>
  </si>
  <si>
    <t>国有资本经营预算拨款</t>
  </si>
  <si>
    <t>纳入专户管理的非税收入拨款</t>
  </si>
  <si>
    <t>事业单位经营服务收入</t>
  </si>
  <si>
    <t>单位名称</t>
  </si>
  <si>
    <t>附件3：</t>
  </si>
  <si>
    <t>部门支出总体情况表</t>
  </si>
  <si>
    <t>科目</t>
  </si>
  <si>
    <t>科目编码</t>
  </si>
  <si>
    <t>类</t>
  </si>
  <si>
    <t>款</t>
  </si>
  <si>
    <t>项</t>
  </si>
  <si>
    <t>01</t>
    <phoneticPr fontId="4" type="noConversion"/>
  </si>
  <si>
    <t xml:space="preserve">    行政运行</t>
    <phoneticPr fontId="4" type="noConversion"/>
  </si>
  <si>
    <t>02</t>
    <phoneticPr fontId="4" type="noConversion"/>
  </si>
  <si>
    <t>上级专项补助</t>
    <phoneticPr fontId="4" type="noConversion"/>
  </si>
  <si>
    <t>附件1：</t>
    <phoneticPr fontId="4" type="noConversion"/>
  </si>
  <si>
    <t>上级专项补助</t>
    <phoneticPr fontId="4" type="noConversion"/>
  </si>
  <si>
    <t>附件4：</t>
  </si>
  <si>
    <t>部门支出总表(按部门预算经济分类)</t>
  </si>
  <si>
    <t>功能科目</t>
  </si>
  <si>
    <t>总  计</t>
  </si>
  <si>
    <t>事业单位经营服务支出</t>
  </si>
  <si>
    <t>一般商品和服务支出</t>
  </si>
  <si>
    <t>按项目管理的商品和服务支出</t>
  </si>
  <si>
    <t>按项目管理的对个人和家庭的补助</t>
  </si>
  <si>
    <t>债务利息及费用支出</t>
  </si>
  <si>
    <t>资本性支出(基本建设)</t>
  </si>
  <si>
    <t>资本性支出</t>
  </si>
  <si>
    <t>对企业补助(基本建设)</t>
  </si>
  <si>
    <t>对企业补助</t>
  </si>
  <si>
    <t>对社会保障基金补助</t>
  </si>
  <si>
    <t>208</t>
    <phoneticPr fontId="4" type="noConversion"/>
  </si>
  <si>
    <t>05</t>
    <phoneticPr fontId="4" type="noConversion"/>
  </si>
  <si>
    <t xml:space="preserve">    机关事业单位基本养老保险缴费支出</t>
    <phoneticPr fontId="4" type="noConversion"/>
  </si>
  <si>
    <t>221</t>
    <phoneticPr fontId="4" type="noConversion"/>
  </si>
  <si>
    <t xml:space="preserve">    住房公积金</t>
    <phoneticPr fontId="4" type="noConversion"/>
  </si>
  <si>
    <t>工资津补贴</t>
  </si>
  <si>
    <t>社会保障缴费</t>
  </si>
  <si>
    <t>职工基本医疗保险缴费</t>
  </si>
  <si>
    <t>公务员医疗补助缴费</t>
  </si>
  <si>
    <t>附件5：</t>
    <phoneticPr fontId="4" type="noConversion"/>
  </si>
  <si>
    <t>基本支出预算明细表-工资福利支出(按部门预算经济分类)</t>
    <phoneticPr fontId="4" type="noConversion"/>
  </si>
  <si>
    <t>一、一般公共服务支出</t>
    <phoneticPr fontId="4" type="noConversion"/>
  </si>
  <si>
    <t>总 计</t>
  </si>
  <si>
    <t>维修(护)费</t>
  </si>
  <si>
    <t>附件6：</t>
    <phoneticPr fontId="4" type="noConversion"/>
  </si>
  <si>
    <t>基本支出预算明细表-商品和服务支出(按部门预算经济分类)</t>
    <phoneticPr fontId="4" type="noConversion"/>
  </si>
  <si>
    <t>退职(役)费</t>
  </si>
  <si>
    <t>医疗费补助</t>
  </si>
  <si>
    <t>个人农业生产补贴</t>
  </si>
  <si>
    <t>其他对个人和家庭的补助</t>
  </si>
  <si>
    <t>附件7：</t>
    <phoneticPr fontId="4" type="noConversion"/>
  </si>
  <si>
    <t>基本支出预算明细表-对个人和家庭的补助(按部门预算经济分类)</t>
    <phoneticPr fontId="4" type="noConversion"/>
  </si>
  <si>
    <t>财政拨款收支总体情况表</t>
  </si>
  <si>
    <t>单位:万元</t>
  </si>
  <si>
    <t>收                  入</t>
  </si>
  <si>
    <t>支                  出</t>
  </si>
  <si>
    <t>项         目</t>
  </si>
  <si>
    <t>本年预算</t>
  </si>
  <si>
    <t>一般公共预算</t>
  </si>
  <si>
    <t>政府性基金预算</t>
  </si>
  <si>
    <t xml:space="preserve">      经费拨款</t>
  </si>
  <si>
    <t xml:space="preserve">      纳入一般公共预算管理的非税收入拨款</t>
  </si>
  <si>
    <t xml:space="preserve">        行政事业性收费收入</t>
  </si>
  <si>
    <t xml:space="preserve">        专项收入</t>
  </si>
  <si>
    <t xml:space="preserve">        国有资本经营收入</t>
  </si>
  <si>
    <t xml:space="preserve">        国有资源（资产）有偿使用收入</t>
  </si>
  <si>
    <t xml:space="preserve">        捐赠收入</t>
  </si>
  <si>
    <t xml:space="preserve">        政府住房基金收入</t>
  </si>
  <si>
    <t xml:space="preserve">        罚没收入</t>
  </si>
  <si>
    <t xml:space="preserve">        其他收入</t>
  </si>
  <si>
    <t>三、国有资本经营预算拨款</t>
  </si>
  <si>
    <t>本 年 收 入 合 计</t>
  </si>
  <si>
    <t>本　年　支　出　合　计</t>
  </si>
  <si>
    <t>附件8：</t>
    <phoneticPr fontId="4" type="noConversion"/>
  </si>
  <si>
    <t>一般公共预算支出情况表</t>
  </si>
  <si>
    <t>附件9：</t>
    <phoneticPr fontId="4" type="noConversion"/>
  </si>
  <si>
    <t>政府性基金预算支出情况表(按部门预算经济分类)</t>
  </si>
  <si>
    <t>注：本表本单位无相关数据。</t>
  </si>
  <si>
    <t>附件10：</t>
    <phoneticPr fontId="4" type="noConversion"/>
  </si>
  <si>
    <t>一般公共预算“三公”经费预算表</t>
  </si>
  <si>
    <t>三公经费预算数(一般公共预算拨款)</t>
  </si>
  <si>
    <t>公务用车购置及运行费</t>
  </si>
  <si>
    <t>其中：</t>
  </si>
  <si>
    <t>因公出国(境)费用</t>
  </si>
  <si>
    <t>公务用车购置费</t>
  </si>
  <si>
    <t>注：1、本表公开内容为“三公”经费预算一般公共预算拨款安排情况；</t>
  </si>
  <si>
    <t xml:space="preserve">    2、一般公共预算拨款包括经费拨款和纳入一般公共预算管理的非税收入拨款；</t>
  </si>
  <si>
    <t xml:space="preserve">    3、公开口径为当年安排数（不含上年结转）。</t>
  </si>
  <si>
    <t>附件11：</t>
    <phoneticPr fontId="4" type="noConversion"/>
  </si>
  <si>
    <t>说   明</t>
    <phoneticPr fontId="4" type="noConversion"/>
  </si>
  <si>
    <t xml:space="preserve">    4、说明栏内需填写“三公”经费增减变化及原因。</t>
    <phoneticPr fontId="4" type="noConversion"/>
  </si>
  <si>
    <t>按项目管理的工资福利支出</t>
    <phoneticPr fontId="4" type="noConversion"/>
  </si>
  <si>
    <t xml:space="preserve">      按项目管理的工资福利支出</t>
    <phoneticPr fontId="4" type="noConversion"/>
  </si>
  <si>
    <t>按项目管理的工资福利支出</t>
    <phoneticPr fontId="4" type="noConversion"/>
  </si>
  <si>
    <t>财政局机关</t>
    <phoneticPr fontId="4" type="noConversion"/>
  </si>
  <si>
    <t>国库支付局</t>
    <phoneticPr fontId="4" type="noConversion"/>
  </si>
  <si>
    <t>乡财局</t>
    <phoneticPr fontId="4" type="noConversion"/>
  </si>
  <si>
    <t>非税局</t>
    <phoneticPr fontId="4" type="noConversion"/>
  </si>
  <si>
    <t>财评中心</t>
    <phoneticPr fontId="4" type="noConversion"/>
  </si>
  <si>
    <t>农村综改</t>
    <phoneticPr fontId="4" type="noConversion"/>
  </si>
  <si>
    <r>
      <t>2</t>
    </r>
    <r>
      <rPr>
        <sz val="10"/>
        <color indexed="8"/>
        <rFont val="宋体"/>
        <family val="3"/>
        <charset val="134"/>
      </rPr>
      <t>01</t>
    </r>
    <phoneticPr fontId="4" type="noConversion"/>
  </si>
  <si>
    <r>
      <t>2</t>
    </r>
    <r>
      <rPr>
        <sz val="10"/>
        <color indexed="8"/>
        <rFont val="宋体"/>
        <family val="3"/>
        <charset val="134"/>
      </rPr>
      <t>01</t>
    </r>
    <phoneticPr fontId="4" type="noConversion"/>
  </si>
  <si>
    <r>
      <t>0</t>
    </r>
    <r>
      <rPr>
        <sz val="10"/>
        <color indexed="8"/>
        <rFont val="宋体"/>
        <family val="3"/>
        <charset val="134"/>
      </rPr>
      <t>6</t>
    </r>
    <phoneticPr fontId="4" type="noConversion"/>
  </si>
  <si>
    <r>
      <t>2</t>
    </r>
    <r>
      <rPr>
        <sz val="10"/>
        <rFont val="宋体"/>
        <family val="3"/>
        <charset val="134"/>
      </rPr>
      <t>10</t>
    </r>
    <phoneticPr fontId="4" type="noConversion"/>
  </si>
  <si>
    <r>
      <t>0</t>
    </r>
    <r>
      <rPr>
        <sz val="10"/>
        <rFont val="宋体"/>
        <family val="3"/>
        <charset val="134"/>
      </rPr>
      <t>1</t>
    </r>
    <phoneticPr fontId="4" type="noConversion"/>
  </si>
  <si>
    <t>201</t>
    <phoneticPr fontId="4" type="noConversion"/>
  </si>
  <si>
    <t>06</t>
    <phoneticPr fontId="4" type="noConversion"/>
  </si>
  <si>
    <r>
      <t>0</t>
    </r>
    <r>
      <rPr>
        <sz val="10"/>
        <color indexed="8"/>
        <rFont val="宋体"/>
        <family val="3"/>
        <charset val="134"/>
      </rPr>
      <t>2</t>
    </r>
    <phoneticPr fontId="4" type="noConversion"/>
  </si>
  <si>
    <t>一般行政管理事务</t>
    <phoneticPr fontId="4" type="noConversion"/>
  </si>
  <si>
    <t>04</t>
    <phoneticPr fontId="4" type="noConversion"/>
  </si>
  <si>
    <t>预算改革业务</t>
    <phoneticPr fontId="4" type="noConversion"/>
  </si>
  <si>
    <t>05</t>
    <phoneticPr fontId="4" type="noConversion"/>
  </si>
  <si>
    <t>财政国库业务</t>
    <phoneticPr fontId="4" type="noConversion"/>
  </si>
  <si>
    <t>财政监察</t>
    <phoneticPr fontId="4" type="noConversion"/>
  </si>
  <si>
    <t>07</t>
    <phoneticPr fontId="4" type="noConversion"/>
  </si>
  <si>
    <t>信息化建设</t>
    <phoneticPr fontId="4" type="noConversion"/>
  </si>
  <si>
    <t>99</t>
    <phoneticPr fontId="4" type="noConversion"/>
  </si>
  <si>
    <t>其他财政事务支出</t>
    <phoneticPr fontId="4" type="noConversion"/>
  </si>
  <si>
    <t>其他一般公共服务支出</t>
    <phoneticPr fontId="4" type="noConversion"/>
  </si>
  <si>
    <t>单位名称：岳阳市君山区财政局</t>
    <phoneticPr fontId="4" type="noConversion"/>
  </si>
  <si>
    <t>213</t>
    <phoneticPr fontId="4" type="noConversion"/>
  </si>
  <si>
    <t>单位名称：岳阳市君山区财政局</t>
    <phoneticPr fontId="4" type="noConversion"/>
  </si>
  <si>
    <t>单位名称：岳</t>
    <phoneticPr fontId="4" type="noConversion"/>
  </si>
  <si>
    <t>11</t>
    <phoneticPr fontId="4" type="noConversion"/>
  </si>
  <si>
    <t>210</t>
    <phoneticPr fontId="4" type="noConversion"/>
  </si>
  <si>
    <t>11</t>
    <phoneticPr fontId="4" type="noConversion"/>
  </si>
  <si>
    <t>行政单位医疗</t>
    <phoneticPr fontId="4" type="noConversion"/>
  </si>
  <si>
    <t>03</t>
    <phoneticPr fontId="4" type="noConversion"/>
  </si>
  <si>
    <t>公务员医疗补助</t>
    <phoneticPr fontId="4" type="noConversion"/>
  </si>
  <si>
    <t>一般公共预算  拨款</t>
    <phoneticPr fontId="4" type="noConversion"/>
  </si>
  <si>
    <r>
      <t xml:space="preserve">政府性基金 </t>
    </r>
    <r>
      <rPr>
        <sz val="10"/>
        <rFont val="宋体"/>
        <family val="3"/>
        <charset val="134"/>
      </rPr>
      <t xml:space="preserve">  </t>
    </r>
    <r>
      <rPr>
        <sz val="10"/>
        <rFont val="宋体"/>
        <family val="3"/>
        <charset val="134"/>
      </rPr>
      <t>拨款</t>
    </r>
    <phoneticPr fontId="4" type="noConversion"/>
  </si>
  <si>
    <r>
      <t xml:space="preserve">纳入专户管理的非税收入 </t>
    </r>
    <r>
      <rPr>
        <sz val="10"/>
        <rFont val="宋体"/>
        <family val="3"/>
        <charset val="134"/>
      </rPr>
      <t xml:space="preserve">   </t>
    </r>
    <r>
      <rPr>
        <sz val="10"/>
        <rFont val="宋体"/>
        <family val="3"/>
        <charset val="134"/>
      </rPr>
      <t>拨款</t>
    </r>
    <phoneticPr fontId="4" type="noConversion"/>
  </si>
  <si>
    <t>说明：此表本单位无数据</t>
    <phoneticPr fontId="4" type="noConversion"/>
  </si>
  <si>
    <t>单位名称：岳阳市君山区财政局</t>
    <phoneticPr fontId="4" type="noConversion"/>
  </si>
  <si>
    <t>与上年持平</t>
    <phoneticPr fontId="4" type="noConversion"/>
  </si>
  <si>
    <r>
      <t xml:space="preserve">公务用车运行 </t>
    </r>
    <r>
      <rPr>
        <sz val="10"/>
        <rFont val="宋体"/>
        <family val="3"/>
        <charset val="134"/>
      </rPr>
      <t xml:space="preserve">   </t>
    </r>
    <r>
      <rPr>
        <sz val="10"/>
        <rFont val="宋体"/>
        <family val="3"/>
        <charset val="134"/>
      </rPr>
      <t>维护费</t>
    </r>
    <phoneticPr fontId="4" type="noConversion"/>
  </si>
</sst>
</file>

<file path=xl/styles.xml><?xml version="1.0" encoding="utf-8"?>
<styleSheet xmlns="http://schemas.openxmlformats.org/spreadsheetml/2006/main">
  <numFmts count="6">
    <numFmt numFmtId="176" formatCode="* #,##0.00;* \-#,##0.00;* &quot;&quot;??;@"/>
    <numFmt numFmtId="177" formatCode="#,##0.0_ "/>
    <numFmt numFmtId="178" formatCode=";;"/>
    <numFmt numFmtId="179" formatCode="0000"/>
    <numFmt numFmtId="180" formatCode="#,##0.00_ "/>
    <numFmt numFmtId="181" formatCode="0.00_ "/>
  </numFmts>
  <fonts count="21">
    <font>
      <sz val="10"/>
      <color indexed="8"/>
      <name val="Arial"/>
      <family val="2"/>
    </font>
    <font>
      <sz val="22"/>
      <color indexed="8"/>
      <name val="宋体"/>
      <charset val="134"/>
    </font>
    <font>
      <sz val="11"/>
      <color indexed="8"/>
      <name val="宋体"/>
      <charset val="134"/>
    </font>
    <font>
      <sz val="10"/>
      <color indexed="8"/>
      <name val="宋体"/>
      <charset val="134"/>
    </font>
    <font>
      <sz val="9"/>
      <name val="宋体"/>
      <charset val="134"/>
    </font>
    <font>
      <sz val="10"/>
      <color indexed="8"/>
      <name val="宋体"/>
      <charset val="134"/>
    </font>
    <font>
      <sz val="10"/>
      <name val="宋体"/>
      <charset val="134"/>
    </font>
    <font>
      <sz val="18"/>
      <name val="方正小标宋简体"/>
      <charset val="134"/>
    </font>
    <font>
      <sz val="10"/>
      <color indexed="8"/>
      <name val="Arial"/>
      <family val="2"/>
    </font>
    <font>
      <b/>
      <sz val="10"/>
      <color indexed="8"/>
      <name val="宋体"/>
      <family val="3"/>
      <charset val="134"/>
    </font>
    <font>
      <b/>
      <sz val="10"/>
      <color indexed="8"/>
      <name val="宋体"/>
      <family val="3"/>
      <charset val="134"/>
    </font>
    <font>
      <b/>
      <sz val="10"/>
      <color indexed="8"/>
      <name val="宋体"/>
      <family val="3"/>
      <charset val="134"/>
    </font>
    <font>
      <b/>
      <sz val="10"/>
      <color indexed="8"/>
      <name val="宋体"/>
      <family val="3"/>
      <charset val="134"/>
    </font>
    <font>
      <b/>
      <sz val="10"/>
      <name val="宋体"/>
      <family val="3"/>
      <charset val="134"/>
    </font>
    <font>
      <b/>
      <sz val="9"/>
      <name val="宋体"/>
      <family val="3"/>
      <charset val="134"/>
    </font>
    <font>
      <sz val="18"/>
      <name val="宋体"/>
      <family val="3"/>
      <charset val="134"/>
    </font>
    <font>
      <sz val="16"/>
      <name val="宋体"/>
      <family val="3"/>
      <charset val="134"/>
    </font>
    <font>
      <sz val="9"/>
      <name val="方正小标宋简体"/>
      <charset val="134"/>
    </font>
    <font>
      <sz val="10"/>
      <color indexed="8"/>
      <name val="宋体"/>
      <family val="3"/>
      <charset val="134"/>
    </font>
    <font>
      <sz val="10"/>
      <name val="宋体"/>
      <family val="3"/>
      <charset val="134"/>
    </font>
    <font>
      <sz val="9"/>
      <name val="宋体"/>
      <family val="3"/>
      <charset val="134"/>
    </font>
  </fonts>
  <fills count="4">
    <fill>
      <patternFill patternType="none"/>
    </fill>
    <fill>
      <patternFill patternType="gray125"/>
    </fill>
    <fill>
      <patternFill patternType="solid">
        <fgColor indexed="9"/>
        <bgColor indexed="64"/>
      </patternFill>
    </fill>
    <fill>
      <patternFill patternType="solid">
        <fgColor indexed="3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8"/>
      </right>
      <top style="medium">
        <color indexed="8"/>
      </top>
      <bottom style="thin">
        <color indexed="8"/>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8"/>
      </left>
      <right style="thin">
        <color indexed="8"/>
      </right>
      <top style="medium">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8"/>
      </right>
      <top style="medium">
        <color indexed="8"/>
      </top>
      <bottom/>
      <diagonal/>
    </border>
    <border>
      <left style="medium">
        <color indexed="8"/>
      </left>
      <right/>
      <top/>
      <bottom/>
      <diagonal/>
    </border>
    <border>
      <left style="thin">
        <color indexed="64"/>
      </left>
      <right style="thin">
        <color indexed="64"/>
      </right>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top style="medium">
        <color indexed="8"/>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s>
  <cellStyleXfs count="1">
    <xf numFmtId="0" fontId="0" fillId="0" borderId="0"/>
  </cellStyleXfs>
  <cellXfs count="203">
    <xf numFmtId="0" fontId="0" fillId="0" borderId="0" xfId="0"/>
    <xf numFmtId="0" fontId="2" fillId="0" borderId="0" xfId="0" applyFont="1" applyAlignment="1">
      <alignment horizontal="left" vertical="center"/>
    </xf>
    <xf numFmtId="0" fontId="0" fillId="0" borderId="0" xfId="0" applyFill="1"/>
    <xf numFmtId="0" fontId="5" fillId="0" borderId="1" xfId="0" applyFont="1" applyBorder="1" applyAlignment="1">
      <alignment vertical="center" wrapText="1"/>
    </xf>
    <xf numFmtId="0" fontId="0" fillId="0" borderId="1" xfId="0" applyBorder="1"/>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5" xfId="0" applyFont="1" applyFill="1" applyBorder="1" applyAlignment="1">
      <alignment horizontal="left" vertical="center" shrinkToFit="1"/>
    </xf>
    <xf numFmtId="0" fontId="3" fillId="0" borderId="6" xfId="0" applyFont="1" applyFill="1" applyBorder="1" applyAlignment="1">
      <alignment horizontal="left" vertical="center" shrinkToFit="1"/>
    </xf>
    <xf numFmtId="0" fontId="3" fillId="0" borderId="1"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8" fillId="0" borderId="1" xfId="0" applyFont="1" applyFill="1" applyBorder="1"/>
    <xf numFmtId="0" fontId="3" fillId="0" borderId="8" xfId="0" applyFont="1" applyFill="1" applyBorder="1" applyAlignment="1">
      <alignment horizontal="left" vertical="center" shrinkToFit="1"/>
    </xf>
    <xf numFmtId="0" fontId="9" fillId="0" borderId="5"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2" fillId="0" borderId="6" xfId="0" applyFont="1" applyFill="1" applyBorder="1" applyAlignment="1">
      <alignment horizontal="center" vertical="center"/>
    </xf>
    <xf numFmtId="0" fontId="5" fillId="0" borderId="1" xfId="0" applyFont="1" applyBorder="1" applyAlignment="1">
      <alignment vertical="center"/>
    </xf>
    <xf numFmtId="0" fontId="8" fillId="0" borderId="1" xfId="0" applyFont="1" applyBorder="1" applyAlignment="1">
      <alignment vertical="center"/>
    </xf>
    <xf numFmtId="0" fontId="0" fillId="0" borderId="0" xfId="0" applyAlignment="1">
      <alignment vertical="center"/>
    </xf>
    <xf numFmtId="0" fontId="14" fillId="0" borderId="0" xfId="0" applyNumberFormat="1" applyFont="1" applyFill="1" applyProtection="1"/>
    <xf numFmtId="0" fontId="14" fillId="2" borderId="0" xfId="0" applyNumberFormat="1" applyFont="1" applyFill="1" applyProtection="1"/>
    <xf numFmtId="0" fontId="14" fillId="2" borderId="0" xfId="0" applyNumberFormat="1" applyFont="1" applyFill="1" applyProtection="1"/>
    <xf numFmtId="0" fontId="0" fillId="2" borderId="0" xfId="0" applyFill="1"/>
    <xf numFmtId="0" fontId="6" fillId="0" borderId="0" xfId="0" applyNumberFormat="1" applyFont="1" applyFill="1" applyAlignment="1" applyProtection="1">
      <alignment vertical="center"/>
    </xf>
    <xf numFmtId="0" fontId="6" fillId="0" borderId="0" xfId="0" applyNumberFormat="1" applyFont="1" applyFill="1" applyAlignment="1" applyProtection="1">
      <alignment vertical="center" wrapText="1"/>
    </xf>
    <xf numFmtId="176" fontId="6" fillId="0" borderId="0" xfId="0" applyNumberFormat="1" applyFont="1" applyFill="1" applyAlignment="1" applyProtection="1">
      <alignment vertical="center"/>
    </xf>
    <xf numFmtId="0" fontId="4" fillId="0" borderId="0" xfId="0" applyNumberFormat="1" applyFont="1" applyFill="1" applyProtection="1"/>
    <xf numFmtId="177" fontId="6" fillId="0" borderId="0" xfId="0" applyNumberFormat="1" applyFont="1" applyFill="1" applyAlignment="1" applyProtection="1">
      <alignment horizontal="right" vertical="center"/>
    </xf>
    <xf numFmtId="0" fontId="6" fillId="0" borderId="0" xfId="0" applyNumberFormat="1" applyFont="1" applyFill="1" applyProtection="1"/>
    <xf numFmtId="0" fontId="6" fillId="2" borderId="9" xfId="0"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horizontal="center" vertical="center" wrapText="1"/>
    </xf>
    <xf numFmtId="0" fontId="6" fillId="2" borderId="10" xfId="0" applyNumberFormat="1" applyFont="1" applyFill="1" applyBorder="1" applyAlignment="1" applyProtection="1">
      <alignment horizontal="center" vertical="center" wrapText="1"/>
    </xf>
    <xf numFmtId="178" fontId="6" fillId="2" borderId="9" xfId="0" applyNumberFormat="1" applyFont="1" applyFill="1" applyBorder="1" applyAlignment="1" applyProtection="1">
      <alignment horizontal="left" vertical="center" wrapText="1"/>
    </xf>
    <xf numFmtId="4" fontId="6" fillId="2" borderId="9" xfId="0" applyNumberFormat="1" applyFont="1" applyFill="1" applyBorder="1" applyAlignment="1" applyProtection="1">
      <alignment horizontal="right" vertical="center" wrapText="1"/>
    </xf>
    <xf numFmtId="49" fontId="6" fillId="2" borderId="1" xfId="0" applyNumberFormat="1" applyFont="1" applyFill="1" applyBorder="1" applyAlignment="1" applyProtection="1">
      <alignment horizontal="right" vertical="center" wrapText="1"/>
    </xf>
    <xf numFmtId="4" fontId="6" fillId="2" borderId="11" xfId="0" applyNumberFormat="1" applyFont="1" applyFill="1" applyBorder="1" applyAlignment="1" applyProtection="1">
      <alignment horizontal="right" vertical="center" wrapText="1"/>
    </xf>
    <xf numFmtId="4" fontId="6" fillId="2" borderId="1" xfId="0" applyNumberFormat="1" applyFont="1" applyFill="1" applyBorder="1" applyAlignment="1" applyProtection="1">
      <alignment horizontal="right" vertical="center" wrapText="1"/>
    </xf>
    <xf numFmtId="0" fontId="8" fillId="0" borderId="0" xfId="0" applyFont="1"/>
    <xf numFmtId="0" fontId="14" fillId="0" borderId="1" xfId="0" applyNumberFormat="1" applyFont="1" applyFill="1" applyBorder="1" applyProtection="1"/>
    <xf numFmtId="0" fontId="13" fillId="0" borderId="0" xfId="0" applyNumberFormat="1" applyFont="1" applyFill="1" applyAlignment="1" applyProtection="1">
      <alignment horizontal="center" vertical="center" wrapText="1"/>
    </xf>
    <xf numFmtId="49" fontId="6" fillId="2" borderId="9" xfId="0" applyNumberFormat="1"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78" fontId="6" fillId="2" borderId="1" xfId="0" applyNumberFormat="1" applyFont="1" applyFill="1" applyBorder="1" applyAlignment="1" applyProtection="1">
      <alignment horizontal="left" vertical="center" wrapText="1"/>
    </xf>
    <xf numFmtId="49" fontId="0" fillId="0" borderId="0" xfId="0" applyNumberFormat="1" applyAlignment="1">
      <alignment horizontal="center" vertical="center"/>
    </xf>
    <xf numFmtId="49" fontId="5" fillId="0" borderId="0" xfId="0" applyNumberFormat="1" applyFont="1" applyAlignment="1">
      <alignment horizontal="center" vertical="center"/>
    </xf>
    <xf numFmtId="49" fontId="5" fillId="0" borderId="1" xfId="0" applyNumberFormat="1" applyFont="1" applyBorder="1" applyAlignment="1">
      <alignment horizontal="center" vertical="center"/>
    </xf>
    <xf numFmtId="0" fontId="0" fillId="0" borderId="1" xfId="0" applyBorder="1" applyAlignment="1">
      <alignment vertical="center"/>
    </xf>
    <xf numFmtId="0" fontId="13" fillId="0" borderId="0" xfId="0" applyNumberFormat="1" applyFont="1" applyFill="1" applyAlignment="1" applyProtection="1">
      <alignment horizontal="right" vertical="center"/>
    </xf>
    <xf numFmtId="0" fontId="6" fillId="0" borderId="14" xfId="0" applyNumberFormat="1" applyFont="1" applyFill="1" applyBorder="1" applyAlignment="1" applyProtection="1">
      <alignment horizontal="right"/>
    </xf>
    <xf numFmtId="0" fontId="8" fillId="0" borderId="0" xfId="0" applyFont="1" applyAlignment="1">
      <alignment vertical="center"/>
    </xf>
    <xf numFmtId="0" fontId="3" fillId="0" borderId="0" xfId="0" applyFont="1" applyAlignment="1">
      <alignment horizontal="right" vertical="center"/>
    </xf>
    <xf numFmtId="0" fontId="6" fillId="2" borderId="0" xfId="0" applyNumberFormat="1" applyFont="1" applyFill="1" applyAlignment="1" applyProtection="1">
      <alignment horizontal="center" vertical="center" wrapText="1"/>
    </xf>
    <xf numFmtId="0" fontId="6" fillId="2" borderId="0" xfId="0" applyNumberFormat="1" applyFont="1" applyFill="1" applyAlignment="1" applyProtection="1">
      <alignment horizontal="right" vertical="center"/>
    </xf>
    <xf numFmtId="0" fontId="6" fillId="2" borderId="14" xfId="0" applyNumberFormat="1" applyFont="1" applyFill="1" applyBorder="1" applyAlignment="1" applyProtection="1">
      <alignment horizontal="right"/>
    </xf>
    <xf numFmtId="0" fontId="6" fillId="2" borderId="15" xfId="0" applyNumberFormat="1" applyFont="1" applyFill="1" applyBorder="1" applyAlignment="1" applyProtection="1">
      <alignment horizontal="centerContinuous" vertical="center"/>
    </xf>
    <xf numFmtId="176" fontId="6" fillId="2" borderId="15" xfId="0" applyNumberFormat="1" applyFont="1" applyFill="1" applyBorder="1" applyAlignment="1" applyProtection="1">
      <alignment horizontal="centerContinuous" vertical="center"/>
    </xf>
    <xf numFmtId="0" fontId="6" fillId="2" borderId="1" xfId="0" applyNumberFormat="1" applyFont="1" applyFill="1" applyBorder="1" applyAlignment="1" applyProtection="1">
      <alignment horizontal="centerContinuous" vertical="center"/>
    </xf>
    <xf numFmtId="0" fontId="6" fillId="0" borderId="1"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vertical="center"/>
    </xf>
    <xf numFmtId="179" fontId="6" fillId="0" borderId="0" xfId="0" applyNumberFormat="1" applyFont="1" applyFill="1" applyAlignment="1" applyProtection="1">
      <alignment horizontal="center" vertical="center" wrapText="1"/>
    </xf>
    <xf numFmtId="0" fontId="6" fillId="0" borderId="0" xfId="0" applyNumberFormat="1" applyFont="1" applyFill="1" applyAlignment="1" applyProtection="1">
      <alignment horizontal="center" vertical="center" wrapText="1"/>
    </xf>
    <xf numFmtId="176" fontId="6" fillId="0" borderId="0" xfId="0" applyNumberFormat="1" applyFont="1" applyFill="1" applyAlignment="1" applyProtection="1">
      <alignment horizontal="center" vertical="center" wrapText="1"/>
    </xf>
    <xf numFmtId="0" fontId="6" fillId="0" borderId="10"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Continuous" vertical="center"/>
    </xf>
    <xf numFmtId="0" fontId="6" fillId="2" borderId="1" xfId="0" applyNumberFormat="1" applyFont="1" applyFill="1" applyBorder="1" applyAlignment="1" applyProtection="1">
      <alignment horizontal="center" vertical="center"/>
    </xf>
    <xf numFmtId="176" fontId="6" fillId="0" borderId="0" xfId="0" applyNumberFormat="1" applyFont="1" applyFill="1" applyAlignment="1" applyProtection="1">
      <alignment horizontal="right" vertical="center" wrapText="1"/>
    </xf>
    <xf numFmtId="0" fontId="6" fillId="0" borderId="0" xfId="0" applyNumberFormat="1" applyFont="1" applyFill="1" applyAlignment="1" applyProtection="1">
      <alignment horizontal="center" vertical="center"/>
    </xf>
    <xf numFmtId="176" fontId="6" fillId="0" borderId="0" xfId="0" applyNumberFormat="1" applyFont="1" applyFill="1" applyAlignment="1" applyProtection="1">
      <alignment horizontal="center" vertical="center"/>
    </xf>
    <xf numFmtId="0" fontId="6" fillId="0" borderId="17" xfId="0" applyNumberFormat="1" applyFont="1" applyFill="1" applyBorder="1" applyAlignment="1" applyProtection="1">
      <alignment horizontal="center" vertical="center"/>
    </xf>
    <xf numFmtId="178" fontId="6" fillId="2" borderId="15" xfId="0" applyNumberFormat="1" applyFont="1" applyFill="1" applyBorder="1" applyAlignment="1" applyProtection="1">
      <alignment horizontal="left" vertical="center" wrapText="1"/>
    </xf>
    <xf numFmtId="0" fontId="6" fillId="0" borderId="0" xfId="0" applyNumberFormat="1" applyFont="1" applyFill="1" applyAlignment="1" applyProtection="1">
      <alignment horizontal="right"/>
    </xf>
    <xf numFmtId="0" fontId="4" fillId="2" borderId="1" xfId="0" applyNumberFormat="1" applyFont="1" applyFill="1" applyBorder="1" applyAlignment="1" applyProtection="1">
      <alignment horizontal="centerContinuous" vertical="center"/>
    </xf>
    <xf numFmtId="0" fontId="6" fillId="2" borderId="9" xfId="0" applyNumberFormat="1" applyFont="1" applyFill="1" applyBorder="1" applyAlignment="1" applyProtection="1">
      <alignment vertical="center"/>
    </xf>
    <xf numFmtId="4" fontId="6" fillId="2" borderId="10" xfId="0" applyNumberFormat="1" applyFont="1" applyFill="1" applyBorder="1" applyAlignment="1" applyProtection="1">
      <alignment horizontal="right" vertical="center" wrapText="1"/>
    </xf>
    <xf numFmtId="0" fontId="6" fillId="2" borderId="13" xfId="0" applyNumberFormat="1" applyFont="1" applyFill="1" applyBorder="1" applyAlignment="1" applyProtection="1">
      <alignment vertical="center"/>
    </xf>
    <xf numFmtId="0" fontId="6" fillId="2" borderId="13" xfId="0" applyNumberFormat="1" applyFont="1" applyFill="1" applyBorder="1" applyAlignment="1" applyProtection="1">
      <alignment horizontal="left" vertical="center" wrapText="1"/>
    </xf>
    <xf numFmtId="0" fontId="6" fillId="2" borderId="9" xfId="0" applyNumberFormat="1" applyFont="1" applyFill="1" applyBorder="1" applyAlignment="1" applyProtection="1">
      <alignment horizontal="left" vertical="center" wrapText="1"/>
    </xf>
    <xf numFmtId="0" fontId="6" fillId="2" borderId="1" xfId="0" applyNumberFormat="1" applyFont="1" applyFill="1" applyBorder="1" applyAlignment="1" applyProtection="1">
      <alignment vertical="center"/>
    </xf>
    <xf numFmtId="0" fontId="6" fillId="2" borderId="9" xfId="0" applyNumberFormat="1" applyFont="1" applyFill="1" applyBorder="1" applyAlignment="1" applyProtection="1">
      <alignment horizontal="center" vertical="center"/>
    </xf>
    <xf numFmtId="0" fontId="6" fillId="2" borderId="13" xfId="0" applyNumberFormat="1" applyFont="1" applyFill="1" applyBorder="1" applyAlignment="1" applyProtection="1">
      <alignment horizontal="center" vertical="center"/>
    </xf>
    <xf numFmtId="0" fontId="14" fillId="2" borderId="0" xfId="0" applyNumberFormat="1" applyFont="1" applyFill="1" applyAlignment="1" applyProtection="1">
      <alignment horizontal="center" vertical="center" wrapText="1"/>
    </xf>
    <xf numFmtId="0" fontId="6" fillId="2" borderId="0" xfId="0" applyNumberFormat="1" applyFont="1" applyFill="1" applyAlignment="1" applyProtection="1">
      <alignment horizontal="right"/>
    </xf>
    <xf numFmtId="0" fontId="17" fillId="0" borderId="0" xfId="0" applyNumberFormat="1" applyFont="1" applyFill="1" applyProtection="1"/>
    <xf numFmtId="0" fontId="17" fillId="0" borderId="0" xfId="0" applyFont="1"/>
    <xf numFmtId="0" fontId="6" fillId="2" borderId="0" xfId="0" applyNumberFormat="1" applyFont="1" applyFill="1" applyAlignment="1" applyProtection="1">
      <alignment horizontal="center" vertical="center" wrapText="1"/>
    </xf>
    <xf numFmtId="0" fontId="8" fillId="2" borderId="0" xfId="0" applyFont="1" applyFill="1"/>
    <xf numFmtId="0" fontId="4" fillId="2" borderId="0" xfId="0" applyNumberFormat="1" applyFont="1" applyFill="1" applyProtection="1"/>
    <xf numFmtId="0" fontId="6" fillId="2" borderId="0" xfId="0" applyNumberFormat="1" applyFont="1" applyFill="1" applyAlignment="1" applyProtection="1">
      <alignment horizontal="right"/>
    </xf>
    <xf numFmtId="0" fontId="7" fillId="0" borderId="0" xfId="0" applyFont="1"/>
    <xf numFmtId="0" fontId="4" fillId="0" borderId="0" xfId="0" applyNumberFormat="1" applyFont="1" applyFill="1" applyAlignment="1" applyProtection="1"/>
    <xf numFmtId="0" fontId="6" fillId="0" borderId="0" xfId="0" applyNumberFormat="1" applyFont="1" applyFill="1" applyAlignment="1" applyProtection="1">
      <alignment horizontal="right" vertical="center"/>
    </xf>
    <xf numFmtId="0" fontId="8" fillId="0" borderId="0" xfId="0" applyFont="1" applyFill="1"/>
    <xf numFmtId="0" fontId="6" fillId="0" borderId="0" xfId="0" applyNumberFormat="1" applyFont="1" applyFill="1" applyBorder="1" applyAlignment="1" applyProtection="1">
      <alignment vertical="center"/>
    </xf>
    <xf numFmtId="177" fontId="6" fillId="0" borderId="14" xfId="0" applyNumberFormat="1" applyFont="1" applyFill="1" applyBorder="1" applyAlignment="1" applyProtection="1"/>
    <xf numFmtId="0" fontId="15" fillId="0" borderId="0" xfId="0" applyNumberFormat="1" applyFont="1" applyFill="1" applyAlignment="1" applyProtection="1">
      <alignment vertical="center"/>
    </xf>
    <xf numFmtId="49" fontId="19" fillId="2" borderId="1" xfId="0" applyNumberFormat="1" applyFont="1" applyFill="1" applyBorder="1" applyAlignment="1" applyProtection="1">
      <alignment horizontal="center" vertical="center" wrapText="1"/>
    </xf>
    <xf numFmtId="178" fontId="19" fillId="2" borderId="1" xfId="0" applyNumberFormat="1" applyFont="1" applyFill="1" applyBorder="1" applyAlignment="1" applyProtection="1">
      <alignment horizontal="left" vertical="center" wrapText="1"/>
    </xf>
    <xf numFmtId="49" fontId="18" fillId="0" borderId="1" xfId="0" applyNumberFormat="1" applyFont="1" applyBorder="1" applyAlignment="1">
      <alignment horizontal="center" vertical="center"/>
    </xf>
    <xf numFmtId="4" fontId="6" fillId="2" borderId="9" xfId="0" applyNumberFormat="1" applyFont="1" applyFill="1" applyBorder="1" applyAlignment="1" applyProtection="1">
      <alignment horizontal="center" vertical="center" wrapText="1"/>
    </xf>
    <xf numFmtId="4" fontId="6" fillId="2" borderId="1" xfId="0" applyNumberFormat="1" applyFont="1" applyFill="1" applyBorder="1" applyAlignment="1" applyProtection="1">
      <alignment horizontal="center" vertical="center" wrapText="1"/>
    </xf>
    <xf numFmtId="178" fontId="19" fillId="2" borderId="9" xfId="0" applyNumberFormat="1" applyFont="1" applyFill="1" applyBorder="1" applyAlignment="1" applyProtection="1">
      <alignment horizontal="center" vertical="center" wrapText="1"/>
    </xf>
    <xf numFmtId="0" fontId="14" fillId="0" borderId="0" xfId="0" applyNumberFormat="1" applyFont="1" applyFill="1" applyAlignment="1" applyProtection="1">
      <alignment horizontal="center" vertical="center"/>
    </xf>
    <xf numFmtId="0" fontId="0" fillId="0" borderId="0" xfId="0" applyAlignment="1">
      <alignment horizontal="center" vertical="center"/>
    </xf>
    <xf numFmtId="4" fontId="19" fillId="2" borderId="9" xfId="0" applyNumberFormat="1" applyFont="1" applyFill="1" applyBorder="1" applyAlignment="1" applyProtection="1">
      <alignment horizontal="center" vertical="center" wrapText="1"/>
    </xf>
    <xf numFmtId="4" fontId="19" fillId="2" borderId="11" xfId="0" applyNumberFormat="1" applyFont="1" applyFill="1" applyBorder="1" applyAlignment="1" applyProtection="1">
      <alignment horizontal="center" vertical="center" wrapText="1"/>
    </xf>
    <xf numFmtId="4" fontId="19" fillId="2" borderId="1" xfId="0" applyNumberFormat="1" applyFont="1" applyFill="1" applyBorder="1" applyAlignment="1" applyProtection="1">
      <alignment horizontal="center" vertical="center" wrapText="1"/>
    </xf>
    <xf numFmtId="0" fontId="20" fillId="2" borderId="0" xfId="0" applyNumberFormat="1" applyFont="1" applyFill="1" applyAlignment="1" applyProtection="1">
      <alignment horizontal="center" vertical="center"/>
    </xf>
    <xf numFmtId="0" fontId="0" fillId="2" borderId="0" xfId="0" applyFont="1" applyFill="1" applyAlignment="1">
      <alignment horizontal="center" vertical="center"/>
    </xf>
    <xf numFmtId="0" fontId="20" fillId="0" borderId="0" xfId="0" applyNumberFormat="1" applyFont="1" applyFill="1" applyAlignment="1" applyProtection="1">
      <alignment horizontal="center" vertical="center"/>
    </xf>
    <xf numFmtId="0" fontId="0" fillId="0" borderId="0" xfId="0" applyFont="1" applyAlignment="1">
      <alignment horizontal="center" vertical="center"/>
    </xf>
    <xf numFmtId="0" fontId="20" fillId="0" borderId="1" xfId="0" applyNumberFormat="1" applyFont="1" applyFill="1" applyBorder="1" applyAlignment="1" applyProtection="1">
      <alignment horizontal="center" vertical="center"/>
    </xf>
    <xf numFmtId="4" fontId="3" fillId="0" borderId="6"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shrinkToFit="1"/>
    </xf>
    <xf numFmtId="4" fontId="3" fillId="0" borderId="8" xfId="0" applyNumberFormat="1" applyFont="1" applyFill="1" applyBorder="1" applyAlignment="1">
      <alignment horizontal="center" vertical="center" shrinkToFit="1"/>
    </xf>
    <xf numFmtId="180" fontId="11" fillId="0" borderId="1" xfId="0" applyNumberFormat="1" applyFont="1" applyFill="1" applyBorder="1" applyAlignment="1">
      <alignment horizontal="center" vertical="center" shrinkToFit="1"/>
    </xf>
    <xf numFmtId="0" fontId="18" fillId="0" borderId="0" xfId="0" applyFont="1" applyAlignment="1">
      <alignment vertical="center"/>
    </xf>
    <xf numFmtId="0" fontId="19" fillId="0" borderId="14" xfId="0" applyNumberFormat="1" applyFont="1" applyFill="1" applyBorder="1" applyAlignment="1" applyProtection="1">
      <alignment vertical="center"/>
    </xf>
    <xf numFmtId="0" fontId="18" fillId="0" borderId="1" xfId="0" applyFont="1" applyBorder="1" applyAlignment="1">
      <alignment horizontal="center" vertical="center"/>
    </xf>
    <xf numFmtId="0" fontId="14" fillId="0" borderId="27" xfId="0" applyNumberFormat="1" applyFont="1" applyFill="1" applyBorder="1" applyProtection="1"/>
    <xf numFmtId="0" fontId="14" fillId="2" borderId="27" xfId="0" applyNumberFormat="1" applyFont="1" applyFill="1" applyBorder="1" applyAlignment="1" applyProtection="1">
      <alignment horizontal="center" vertical="center" wrapText="1"/>
    </xf>
    <xf numFmtId="4" fontId="6" fillId="2" borderId="27" xfId="0" applyNumberFormat="1" applyFont="1" applyFill="1" applyBorder="1" applyAlignment="1" applyProtection="1">
      <alignment horizontal="right" vertical="center" wrapText="1"/>
    </xf>
    <xf numFmtId="4" fontId="4" fillId="2" borderId="1" xfId="0" applyNumberFormat="1" applyFont="1" applyFill="1" applyBorder="1" applyAlignment="1" applyProtection="1">
      <alignment horizontal="center" vertical="center" wrapText="1"/>
    </xf>
    <xf numFmtId="4" fontId="6" fillId="2" borderId="18" xfId="0" applyNumberFormat="1" applyFont="1" applyFill="1" applyBorder="1" applyAlignment="1" applyProtection="1">
      <alignment horizontal="center" vertical="center" wrapText="1"/>
    </xf>
    <xf numFmtId="4" fontId="6" fillId="2" borderId="10" xfId="0" applyNumberFormat="1" applyFont="1" applyFill="1" applyBorder="1" applyAlignment="1" applyProtection="1">
      <alignment horizontal="center" vertical="center" wrapText="1"/>
    </xf>
    <xf numFmtId="4" fontId="6" fillId="2" borderId="13" xfId="0" applyNumberFormat="1" applyFont="1" applyFill="1" applyBorder="1" applyAlignment="1" applyProtection="1">
      <alignment horizontal="center" vertical="center" wrapText="1"/>
    </xf>
    <xf numFmtId="4" fontId="6" fillId="2" borderId="0" xfId="0" applyNumberFormat="1" applyFont="1" applyFill="1" applyAlignment="1" applyProtection="1">
      <alignment horizontal="center" vertical="center" wrapText="1"/>
    </xf>
    <xf numFmtId="4" fontId="6" fillId="2" borderId="21" xfId="0" applyNumberFormat="1" applyFont="1" applyFill="1" applyBorder="1" applyAlignment="1" applyProtection="1">
      <alignment horizontal="center" vertical="center" wrapText="1"/>
    </xf>
    <xf numFmtId="0" fontId="8" fillId="2" borderId="15" xfId="0" applyFont="1" applyFill="1" applyBorder="1" applyAlignment="1">
      <alignment horizontal="center"/>
    </xf>
    <xf numFmtId="0" fontId="8" fillId="2" borderId="1" xfId="0" applyFont="1" applyFill="1" applyBorder="1" applyAlignment="1">
      <alignment horizontal="center"/>
    </xf>
    <xf numFmtId="178" fontId="6" fillId="2" borderId="1" xfId="0" applyNumberFormat="1" applyFont="1" applyFill="1" applyBorder="1" applyAlignment="1" applyProtection="1">
      <alignment horizontal="center" vertical="center" wrapText="1"/>
    </xf>
    <xf numFmtId="178" fontId="19" fillId="2" borderId="1" xfId="0" applyNumberFormat="1" applyFont="1" applyFill="1" applyBorder="1" applyAlignment="1" applyProtection="1">
      <alignment horizontal="center" vertical="center" wrapText="1"/>
    </xf>
    <xf numFmtId="0" fontId="14" fillId="0" borderId="0" xfId="0" applyNumberFormat="1" applyFont="1" applyFill="1" applyAlignment="1" applyProtection="1">
      <alignment horizontal="center" vertical="center" wrapText="1"/>
    </xf>
    <xf numFmtId="0" fontId="0" fillId="0" borderId="0" xfId="0" applyAlignment="1">
      <alignment horizontal="center" vertical="center" wrapText="1"/>
    </xf>
    <xf numFmtId="4" fontId="6" fillId="2" borderId="11" xfId="0" applyNumberFormat="1" applyFont="1" applyFill="1" applyBorder="1" applyAlignment="1" applyProtection="1">
      <alignment horizontal="center" vertical="center" wrapText="1"/>
    </xf>
    <xf numFmtId="0" fontId="19" fillId="0" borderId="0" xfId="0" applyNumberFormat="1" applyFont="1" applyFill="1" applyAlignment="1" applyProtection="1">
      <alignment horizontal="center" vertical="center"/>
    </xf>
    <xf numFmtId="178" fontId="6" fillId="2" borderId="9" xfId="0" applyNumberFormat="1" applyFont="1" applyFill="1" applyBorder="1" applyAlignment="1" applyProtection="1">
      <alignment horizontal="center" vertical="center" wrapText="1"/>
    </xf>
    <xf numFmtId="0" fontId="0" fillId="2" borderId="0" xfId="0" applyFill="1" applyAlignment="1">
      <alignment horizontal="center"/>
    </xf>
    <xf numFmtId="0" fontId="0" fillId="0" borderId="1" xfId="0" applyFill="1" applyBorder="1" applyAlignment="1">
      <alignment horizontal="center"/>
    </xf>
    <xf numFmtId="0" fontId="0" fillId="0" borderId="0" xfId="0" applyAlignment="1">
      <alignment horizontal="center"/>
    </xf>
    <xf numFmtId="0" fontId="0" fillId="0" borderId="1" xfId="0" applyBorder="1" applyAlignment="1">
      <alignment horizontal="center"/>
    </xf>
    <xf numFmtId="0" fontId="18" fillId="2" borderId="1" xfId="0" applyFont="1" applyFill="1" applyBorder="1" applyAlignment="1">
      <alignment horizontal="center" vertical="center"/>
    </xf>
    <xf numFmtId="0" fontId="19" fillId="0" borderId="1" xfId="0" applyNumberFormat="1" applyFont="1" applyFill="1" applyBorder="1" applyAlignment="1" applyProtection="1">
      <alignment horizontal="center" vertical="center" wrapText="1"/>
    </xf>
    <xf numFmtId="181" fontId="18" fillId="0" borderId="1" xfId="0" applyNumberFormat="1" applyFont="1" applyBorder="1" applyAlignment="1">
      <alignment horizontal="center" vertical="center" wrapText="1"/>
    </xf>
    <xf numFmtId="0" fontId="3" fillId="0" borderId="22"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0" fontId="1" fillId="0" borderId="0" xfId="0" applyFont="1" applyAlignment="1">
      <alignment horizontal="center" vertical="center"/>
    </xf>
    <xf numFmtId="0" fontId="2" fillId="0" borderId="20" xfId="0" applyFont="1" applyBorder="1" applyAlignment="1">
      <alignment horizontal="left" vertical="center"/>
    </xf>
    <xf numFmtId="0" fontId="2" fillId="0" borderId="0" xfId="0" applyFont="1" applyAlignment="1">
      <alignment horizontal="left" vertical="center"/>
    </xf>
    <xf numFmtId="0" fontId="3" fillId="0" borderId="16"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15" fillId="0" borderId="0" xfId="0" applyNumberFormat="1" applyFont="1" applyFill="1" applyAlignment="1" applyProtection="1">
      <alignment horizontal="center" vertical="center"/>
    </xf>
    <xf numFmtId="0" fontId="6" fillId="2" borderId="10"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177" fontId="6" fillId="2" borderId="25" xfId="0" applyNumberFormat="1" applyFont="1" applyFill="1" applyBorder="1" applyAlignment="1" applyProtection="1">
      <alignment horizontal="center" vertical="center" wrapText="1"/>
    </xf>
    <xf numFmtId="177" fontId="6" fillId="2" borderId="17" xfId="0" applyNumberFormat="1" applyFont="1" applyFill="1" applyBorder="1" applyAlignment="1" applyProtection="1">
      <alignment horizontal="center" vertical="center" wrapText="1"/>
    </xf>
    <xf numFmtId="177" fontId="6" fillId="2" borderId="1" xfId="0"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horizontal="center" vertical="center" wrapText="1"/>
    </xf>
    <xf numFmtId="177" fontId="6" fillId="2" borderId="10" xfId="0" applyNumberFormat="1" applyFont="1" applyFill="1" applyBorder="1" applyAlignment="1" applyProtection="1">
      <alignment horizontal="center" vertical="center" wrapText="1"/>
    </xf>
    <xf numFmtId="0" fontId="6" fillId="2" borderId="9" xfId="0" applyNumberFormat="1" applyFont="1" applyFill="1" applyBorder="1" applyAlignment="1" applyProtection="1">
      <alignment horizontal="center" vertical="center" wrapText="1"/>
    </xf>
    <xf numFmtId="0" fontId="6" fillId="2" borderId="17" xfId="0" applyNumberFormat="1" applyFont="1" applyFill="1" applyBorder="1" applyAlignment="1" applyProtection="1">
      <alignment horizontal="center" vertical="center" wrapText="1"/>
    </xf>
    <xf numFmtId="177" fontId="19" fillId="2" borderId="1"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vertical="center"/>
    </xf>
    <xf numFmtId="0" fontId="6" fillId="0" borderId="14" xfId="0" applyNumberFormat="1" applyFont="1" applyFill="1" applyBorder="1" applyAlignment="1" applyProtection="1">
      <alignment vertical="center"/>
    </xf>
    <xf numFmtId="0" fontId="6" fillId="0" borderId="15" xfId="0" applyNumberFormat="1" applyFont="1" applyFill="1" applyBorder="1" applyAlignment="1" applyProtection="1">
      <alignment horizontal="center" vertical="center"/>
    </xf>
    <xf numFmtId="177" fontId="19" fillId="2" borderId="15" xfId="0" applyNumberFormat="1"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left" vertical="center"/>
    </xf>
    <xf numFmtId="0" fontId="6" fillId="3" borderId="14" xfId="0" applyNumberFormat="1" applyFont="1" applyFill="1" applyBorder="1" applyAlignment="1" applyProtection="1">
      <alignment horizontal="left" vertical="center"/>
    </xf>
    <xf numFmtId="0" fontId="6" fillId="2" borderId="15" xfId="0" applyNumberFormat="1" applyFont="1" applyFill="1" applyBorder="1" applyAlignment="1" applyProtection="1">
      <alignment horizontal="center" vertical="center"/>
    </xf>
    <xf numFmtId="0" fontId="6" fillId="2" borderId="26" xfId="0" applyNumberFormat="1" applyFont="1" applyFill="1" applyBorder="1" applyAlignment="1" applyProtection="1">
      <alignment horizontal="center" vertical="center" wrapText="1"/>
    </xf>
    <xf numFmtId="0" fontId="6" fillId="2" borderId="11" xfId="0" applyNumberFormat="1" applyFont="1" applyFill="1" applyBorder="1" applyAlignment="1" applyProtection="1">
      <alignment horizontal="center" vertical="center" wrapText="1"/>
    </xf>
    <xf numFmtId="176" fontId="15" fillId="0" borderId="0" xfId="0" applyNumberFormat="1" applyFont="1" applyFill="1" applyAlignment="1" applyProtection="1">
      <alignment horizontal="center" vertical="center"/>
    </xf>
    <xf numFmtId="176" fontId="6" fillId="0" borderId="0" xfId="0" applyNumberFormat="1" applyFont="1" applyFill="1" applyAlignment="1" applyProtection="1">
      <alignment horizontal="right" vertical="center"/>
    </xf>
    <xf numFmtId="179" fontId="19" fillId="0" borderId="14" xfId="0" applyNumberFormat="1" applyFont="1" applyFill="1" applyBorder="1" applyAlignment="1" applyProtection="1">
      <alignment horizontal="left" vertical="center"/>
    </xf>
    <xf numFmtId="179" fontId="6" fillId="3" borderId="14" xfId="0" applyNumberFormat="1" applyFont="1" applyFill="1" applyBorder="1" applyAlignment="1" applyProtection="1">
      <alignment horizontal="left" vertical="center"/>
    </xf>
    <xf numFmtId="176" fontId="6" fillId="0" borderId="0" xfId="0" applyNumberFormat="1" applyFont="1" applyFill="1" applyAlignment="1" applyProtection="1">
      <alignment horizontal="right"/>
    </xf>
    <xf numFmtId="0" fontId="6" fillId="0" borderId="10" xfId="0" applyNumberFormat="1" applyFont="1" applyFill="1" applyBorder="1" applyAlignment="1" applyProtection="1">
      <alignment horizontal="center" vertical="center"/>
    </xf>
    <xf numFmtId="176" fontId="6" fillId="0" borderId="14" xfId="0" applyNumberFormat="1" applyFont="1" applyFill="1" applyBorder="1" applyAlignment="1" applyProtection="1">
      <alignment horizontal="right"/>
    </xf>
    <xf numFmtId="0" fontId="6" fillId="2" borderId="1" xfId="0" applyNumberFormat="1" applyFont="1" applyFill="1" applyBorder="1" applyAlignment="1" applyProtection="1">
      <alignment horizontal="center" vertical="center"/>
    </xf>
    <xf numFmtId="0" fontId="19" fillId="0" borderId="18" xfId="0" applyNumberFormat="1" applyFont="1" applyFill="1" applyBorder="1" applyAlignment="1" applyProtection="1">
      <alignment horizontal="left" vertical="center" wrapText="1"/>
    </xf>
    <xf numFmtId="179" fontId="6" fillId="3" borderId="0" xfId="0" applyNumberFormat="1" applyFont="1" applyFill="1" applyAlignment="1" applyProtection="1">
      <alignment horizontal="left" vertical="center"/>
    </xf>
    <xf numFmtId="0" fontId="6" fillId="0" borderId="25"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0" fontId="6" fillId="2" borderId="26" xfId="0" applyNumberFormat="1" applyFont="1" applyFill="1" applyBorder="1" applyAlignment="1" applyProtection="1">
      <alignment horizontal="center" vertical="center"/>
    </xf>
    <xf numFmtId="0" fontId="6" fillId="2" borderId="11" xfId="0" applyNumberFormat="1" applyFont="1" applyFill="1" applyBorder="1" applyAlignment="1" applyProtection="1">
      <alignment horizontal="center" vertical="center"/>
    </xf>
    <xf numFmtId="0" fontId="16" fillId="0" borderId="0" xfId="0" applyNumberFormat="1" applyFont="1" applyFill="1" applyAlignment="1" applyProtection="1">
      <alignment horizontal="center" vertical="center"/>
    </xf>
    <xf numFmtId="0" fontId="6" fillId="0" borderId="9" xfId="0" applyNumberFormat="1" applyFont="1" applyFill="1" applyBorder="1" applyAlignment="1" applyProtection="1">
      <alignment horizontal="center" vertical="center" wrapText="1"/>
    </xf>
    <xf numFmtId="0" fontId="6" fillId="2" borderId="25" xfId="0" applyNumberFormat="1" applyFont="1" applyFill="1" applyBorder="1" applyAlignment="1" applyProtection="1">
      <alignment horizontal="center" vertical="center" wrapText="1"/>
    </xf>
    <xf numFmtId="0" fontId="7" fillId="0" borderId="0" xfId="0" applyNumberFormat="1" applyFont="1" applyFill="1" applyAlignment="1" applyProtection="1">
      <alignment horizontal="center" vertical="center"/>
    </xf>
    <xf numFmtId="0" fontId="6" fillId="2" borderId="14" xfId="0" applyNumberFormat="1" applyFont="1" applyFill="1" applyBorder="1" applyAlignment="1" applyProtection="1">
      <alignment horizontal="left" vertical="center"/>
    </xf>
    <xf numFmtId="0" fontId="6" fillId="0" borderId="1" xfId="0" applyNumberFormat="1" applyFont="1" applyFill="1" applyBorder="1" applyAlignment="1" applyProtection="1">
      <alignment horizontal="center" vertical="center"/>
    </xf>
    <xf numFmtId="0" fontId="7" fillId="0" borderId="0" xfId="0" applyNumberFormat="1" applyFont="1" applyFill="1" applyAlignment="1" applyProtection="1">
      <alignment horizont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6" fillId="0" borderId="11" xfId="0" applyNumberFormat="1" applyFont="1" applyFill="1" applyBorder="1" applyAlignment="1" applyProtection="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28"/>
  <sheetViews>
    <sheetView zoomScaleNormal="100" workbookViewId="0">
      <selection activeCell="H12" sqref="H12"/>
    </sheetView>
  </sheetViews>
  <sheetFormatPr defaultRowHeight="12.75"/>
  <cols>
    <col min="1" max="1" width="34.5703125" customWidth="1"/>
    <col min="2" max="2" width="13.5703125" customWidth="1"/>
    <col min="3" max="3" width="27" customWidth="1"/>
    <col min="4" max="4" width="13.42578125" customWidth="1"/>
    <col min="5" max="5" width="34.5703125" customWidth="1"/>
    <col min="6" max="6" width="13.7109375" customWidth="1"/>
    <col min="7" max="7" width="26.85546875" customWidth="1"/>
    <col min="8" max="8" width="12.7109375" customWidth="1"/>
  </cols>
  <sheetData>
    <row r="1" spans="1:8" ht="22.5" customHeight="1">
      <c r="A1" s="27" t="s">
        <v>158</v>
      </c>
    </row>
    <row r="2" spans="1:8" ht="45.75" customHeight="1">
      <c r="A2" s="152" t="s">
        <v>50</v>
      </c>
      <c r="B2" s="152"/>
      <c r="C2" s="152"/>
      <c r="D2" s="152"/>
      <c r="E2" s="152"/>
      <c r="F2" s="152"/>
      <c r="G2" s="152"/>
      <c r="H2" s="152"/>
    </row>
    <row r="3" spans="1:8" ht="23.25" customHeight="1" thickBot="1">
      <c r="A3" s="120" t="s">
        <v>263</v>
      </c>
      <c r="B3" s="53"/>
      <c r="C3" s="53"/>
      <c r="D3" s="53"/>
      <c r="E3" s="54"/>
      <c r="F3" s="53"/>
      <c r="G3" s="54"/>
      <c r="H3" s="54" t="s">
        <v>73</v>
      </c>
    </row>
    <row r="4" spans="1:8" ht="23.1" customHeight="1">
      <c r="A4" s="155" t="s">
        <v>1</v>
      </c>
      <c r="B4" s="156" t="s">
        <v>2</v>
      </c>
      <c r="C4" s="148" t="s">
        <v>74</v>
      </c>
      <c r="D4" s="149"/>
      <c r="E4" s="149"/>
      <c r="F4" s="149"/>
      <c r="G4" s="150"/>
      <c r="H4" s="151"/>
    </row>
    <row r="5" spans="1:8" ht="23.1" customHeight="1">
      <c r="A5" s="5" t="s">
        <v>75</v>
      </c>
      <c r="B5" s="6" t="s">
        <v>76</v>
      </c>
      <c r="C5" s="5" t="s">
        <v>77</v>
      </c>
      <c r="D5" s="6" t="s">
        <v>76</v>
      </c>
      <c r="E5" s="5" t="s">
        <v>78</v>
      </c>
      <c r="F5" s="7" t="s">
        <v>76</v>
      </c>
      <c r="G5" s="8" t="s">
        <v>79</v>
      </c>
      <c r="H5" s="8" t="s">
        <v>76</v>
      </c>
    </row>
    <row r="6" spans="1:8" ht="23.1" customHeight="1">
      <c r="A6" s="9" t="s">
        <v>80</v>
      </c>
      <c r="B6" s="116">
        <v>1413.9</v>
      </c>
      <c r="C6" s="10" t="s">
        <v>185</v>
      </c>
      <c r="D6" s="116">
        <v>1213.2</v>
      </c>
      <c r="E6" s="11" t="s">
        <v>81</v>
      </c>
      <c r="F6" s="117">
        <f>F7+F8+F9</f>
        <v>785.8</v>
      </c>
      <c r="G6" s="20" t="s">
        <v>125</v>
      </c>
      <c r="H6" s="122">
        <v>795.65</v>
      </c>
    </row>
    <row r="7" spans="1:8" ht="23.1" customHeight="1">
      <c r="A7" s="9" t="s">
        <v>82</v>
      </c>
      <c r="B7" s="116">
        <v>1413.9</v>
      </c>
      <c r="C7" s="10" t="s">
        <v>83</v>
      </c>
      <c r="D7" s="13"/>
      <c r="E7" s="11" t="s">
        <v>84</v>
      </c>
      <c r="F7" s="117">
        <v>705.65</v>
      </c>
      <c r="G7" s="20" t="s">
        <v>126</v>
      </c>
      <c r="H7" s="122">
        <v>449.95</v>
      </c>
    </row>
    <row r="8" spans="1:8" ht="23.1" customHeight="1">
      <c r="A8" s="9" t="s">
        <v>85</v>
      </c>
      <c r="B8" s="116"/>
      <c r="C8" s="10" t="s">
        <v>86</v>
      </c>
      <c r="D8" s="116"/>
      <c r="E8" s="11" t="s">
        <v>87</v>
      </c>
      <c r="F8" s="117">
        <v>80.150000000000006</v>
      </c>
      <c r="G8" s="20" t="s">
        <v>127</v>
      </c>
      <c r="H8" s="122">
        <v>168.3</v>
      </c>
    </row>
    <row r="9" spans="1:8" ht="23.1" customHeight="1">
      <c r="A9" s="9" t="s">
        <v>88</v>
      </c>
      <c r="B9" s="116"/>
      <c r="C9" s="10" t="s">
        <v>89</v>
      </c>
      <c r="D9" s="116"/>
      <c r="E9" s="11" t="s">
        <v>90</v>
      </c>
      <c r="F9" s="117"/>
      <c r="G9" s="20" t="s">
        <v>128</v>
      </c>
      <c r="H9" s="122"/>
    </row>
    <row r="10" spans="1:8" ht="23.1" customHeight="1">
      <c r="A10" s="9" t="s">
        <v>91</v>
      </c>
      <c r="B10" s="13"/>
      <c r="C10" s="10" t="s">
        <v>92</v>
      </c>
      <c r="D10" s="116"/>
      <c r="E10" s="11" t="s">
        <v>93</v>
      </c>
      <c r="F10" s="117">
        <f>F11+F12+F16</f>
        <v>628.1</v>
      </c>
      <c r="G10" s="20" t="s">
        <v>129</v>
      </c>
      <c r="H10" s="122"/>
    </row>
    <row r="11" spans="1:8" ht="23.1" customHeight="1">
      <c r="A11" s="9" t="s">
        <v>94</v>
      </c>
      <c r="B11" s="13"/>
      <c r="C11" s="10" t="s">
        <v>95</v>
      </c>
      <c r="D11" s="116">
        <v>87.8</v>
      </c>
      <c r="E11" s="11" t="s">
        <v>236</v>
      </c>
      <c r="F11" s="117">
        <v>90</v>
      </c>
      <c r="G11" s="20" t="s">
        <v>130</v>
      </c>
      <c r="H11" s="122"/>
    </row>
    <row r="12" spans="1:8" ht="23.1" customHeight="1">
      <c r="A12" s="9" t="s">
        <v>97</v>
      </c>
      <c r="B12" s="116"/>
      <c r="C12" s="10" t="s">
        <v>98</v>
      </c>
      <c r="D12" s="116">
        <v>50.1</v>
      </c>
      <c r="E12" s="11" t="s">
        <v>96</v>
      </c>
      <c r="F12" s="14">
        <v>369.8</v>
      </c>
      <c r="G12" s="20" t="s">
        <v>131</v>
      </c>
      <c r="H12" s="122"/>
    </row>
    <row r="13" spans="1:8" ht="23.1" customHeight="1">
      <c r="A13" s="12" t="s">
        <v>100</v>
      </c>
      <c r="B13" s="13"/>
      <c r="C13" s="10" t="s">
        <v>101</v>
      </c>
      <c r="D13" s="116"/>
      <c r="E13" s="11" t="s">
        <v>99</v>
      </c>
      <c r="F13" s="14"/>
      <c r="G13" s="20" t="s">
        <v>132</v>
      </c>
      <c r="H13" s="122"/>
    </row>
    <row r="14" spans="1:8" ht="23.1" customHeight="1">
      <c r="A14" s="9" t="s">
        <v>103</v>
      </c>
      <c r="B14" s="13"/>
      <c r="C14" s="10" t="s">
        <v>104</v>
      </c>
      <c r="D14" s="116"/>
      <c r="E14" s="11" t="s">
        <v>102</v>
      </c>
      <c r="F14" s="14"/>
      <c r="G14" s="20" t="s">
        <v>133</v>
      </c>
      <c r="H14" s="122"/>
    </row>
    <row r="15" spans="1:8" ht="23.1" customHeight="1">
      <c r="A15" s="9" t="s">
        <v>2</v>
      </c>
      <c r="B15" s="13"/>
      <c r="C15" s="10" t="s">
        <v>106</v>
      </c>
      <c r="D15" s="116">
        <v>10</v>
      </c>
      <c r="E15" s="11" t="s">
        <v>105</v>
      </c>
      <c r="F15" s="14"/>
      <c r="G15" s="20" t="s">
        <v>134</v>
      </c>
      <c r="H15" s="122"/>
    </row>
    <row r="16" spans="1:8" ht="23.1" customHeight="1">
      <c r="A16" s="9" t="s">
        <v>2</v>
      </c>
      <c r="B16" s="13"/>
      <c r="C16" s="10" t="s">
        <v>108</v>
      </c>
      <c r="D16" s="116"/>
      <c r="E16" s="11" t="s">
        <v>107</v>
      </c>
      <c r="F16" s="14">
        <v>168.3</v>
      </c>
      <c r="G16" s="20" t="s">
        <v>135</v>
      </c>
      <c r="H16" s="122"/>
    </row>
    <row r="17" spans="1:8" ht="23.1" customHeight="1">
      <c r="A17" s="9" t="s">
        <v>2</v>
      </c>
      <c r="B17" s="13"/>
      <c r="C17" s="10" t="s">
        <v>110</v>
      </c>
      <c r="D17" s="116"/>
      <c r="E17" s="11" t="s">
        <v>109</v>
      </c>
      <c r="F17" s="14"/>
      <c r="G17" s="20" t="s">
        <v>136</v>
      </c>
      <c r="H17" s="122"/>
    </row>
    <row r="18" spans="1:8" ht="23.1" customHeight="1">
      <c r="A18" s="9" t="s">
        <v>2</v>
      </c>
      <c r="B18" s="13"/>
      <c r="C18" s="10" t="s">
        <v>112</v>
      </c>
      <c r="D18" s="116"/>
      <c r="E18" s="11" t="s">
        <v>111</v>
      </c>
      <c r="F18" s="14"/>
      <c r="G18" s="20" t="s">
        <v>137</v>
      </c>
      <c r="H18" s="122"/>
    </row>
    <row r="19" spans="1:8" ht="23.1" customHeight="1">
      <c r="A19" s="9" t="s">
        <v>2</v>
      </c>
      <c r="B19" s="13"/>
      <c r="C19" s="10" t="s">
        <v>114</v>
      </c>
      <c r="D19" s="116"/>
      <c r="E19" s="11" t="s">
        <v>113</v>
      </c>
      <c r="F19" s="14"/>
      <c r="G19" s="21"/>
      <c r="H19" s="122"/>
    </row>
    <row r="20" spans="1:8" ht="23.1" customHeight="1">
      <c r="A20" s="9" t="s">
        <v>2</v>
      </c>
      <c r="B20" s="13"/>
      <c r="C20" s="10" t="s">
        <v>116</v>
      </c>
      <c r="D20" s="13"/>
      <c r="E20" s="11" t="s">
        <v>115</v>
      </c>
      <c r="F20" s="14"/>
      <c r="G20" s="21"/>
      <c r="H20" s="122"/>
    </row>
    <row r="21" spans="1:8" ht="23.1" customHeight="1">
      <c r="A21" s="9" t="s">
        <v>2</v>
      </c>
      <c r="B21" s="13"/>
      <c r="C21" s="10" t="s">
        <v>118</v>
      </c>
      <c r="D21" s="13">
        <v>52.8</v>
      </c>
      <c r="E21" s="11" t="s">
        <v>117</v>
      </c>
      <c r="F21" s="14"/>
      <c r="G21" s="21"/>
      <c r="H21" s="122"/>
    </row>
    <row r="22" spans="1:8" ht="23.1" customHeight="1">
      <c r="A22" s="9" t="s">
        <v>2</v>
      </c>
      <c r="B22" s="13"/>
      <c r="C22" s="10" t="s">
        <v>119</v>
      </c>
      <c r="D22" s="13"/>
      <c r="E22" s="15"/>
      <c r="F22" s="14"/>
      <c r="G22" s="21"/>
      <c r="H22" s="122"/>
    </row>
    <row r="23" spans="1:8" ht="23.1" customHeight="1">
      <c r="A23" s="9" t="s">
        <v>2</v>
      </c>
      <c r="B23" s="13"/>
      <c r="C23" s="10" t="s">
        <v>120</v>
      </c>
      <c r="D23" s="116"/>
      <c r="E23" s="15"/>
      <c r="F23" s="14"/>
      <c r="G23" s="21"/>
      <c r="H23" s="122"/>
    </row>
    <row r="24" spans="1:8" ht="23.1" customHeight="1">
      <c r="A24" s="9" t="s">
        <v>2</v>
      </c>
      <c r="B24" s="13"/>
      <c r="C24" s="10" t="s">
        <v>121</v>
      </c>
      <c r="D24" s="116"/>
      <c r="E24" s="15"/>
      <c r="F24" s="14"/>
      <c r="G24" s="21"/>
      <c r="H24" s="122"/>
    </row>
    <row r="25" spans="1:8" ht="23.1" customHeight="1">
      <c r="A25" s="9"/>
      <c r="B25" s="13"/>
      <c r="C25" s="16" t="s">
        <v>122</v>
      </c>
      <c r="D25" s="118"/>
      <c r="E25" s="15"/>
      <c r="F25" s="14"/>
      <c r="G25" s="21"/>
      <c r="H25" s="122"/>
    </row>
    <row r="26" spans="1:8" ht="23.1" customHeight="1">
      <c r="A26" s="9" t="s">
        <v>2</v>
      </c>
      <c r="B26" s="13"/>
      <c r="C26" s="16"/>
      <c r="D26" s="118"/>
      <c r="E26" s="11" t="s">
        <v>2</v>
      </c>
      <c r="F26" s="14"/>
      <c r="G26" s="21"/>
      <c r="H26" s="122"/>
    </row>
    <row r="27" spans="1:8" ht="23.1" customHeight="1">
      <c r="A27" s="17" t="s">
        <v>123</v>
      </c>
      <c r="B27" s="117">
        <f>B6+B9+B10+B11+B12+B13+B14</f>
        <v>1413.9</v>
      </c>
      <c r="C27" s="18" t="s">
        <v>124</v>
      </c>
      <c r="D27" s="119">
        <f>D6+D7+D8+D9+D10+D11+D12+D13+D14+D15+D16+D17+D18+D19+D20+D21+D22+D23+D24+D25</f>
        <v>1413.8999999999999</v>
      </c>
      <c r="E27" s="19" t="s">
        <v>124</v>
      </c>
      <c r="F27" s="117">
        <f>F6+F10+F21</f>
        <v>1413.9</v>
      </c>
      <c r="G27" s="19" t="s">
        <v>124</v>
      </c>
      <c r="H27" s="122">
        <f>H6+H7+H8+H9+H10+H11+H12+H13+H14+H15+H16+H17+H18</f>
        <v>1413.8999999999999</v>
      </c>
    </row>
    <row r="28" spans="1:8" ht="15.4" customHeight="1">
      <c r="A28" s="153"/>
      <c r="B28" s="154"/>
      <c r="C28" s="1" t="s">
        <v>2</v>
      </c>
      <c r="D28" s="1" t="s">
        <v>2</v>
      </c>
    </row>
  </sheetData>
  <mergeCells count="4">
    <mergeCell ref="C4:H4"/>
    <mergeCell ref="A2:H2"/>
    <mergeCell ref="A28:B28"/>
    <mergeCell ref="A4:B4"/>
  </mergeCells>
  <phoneticPr fontId="4" type="noConversion"/>
  <pageMargins left="0.75" right="0.75" top="0.63" bottom="0.53" header="0.5" footer="0.5"/>
  <pageSetup paperSize="9" scale="75"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V31"/>
  <sheetViews>
    <sheetView view="pageBreakPreview" zoomScale="60" zoomScaleNormal="100" workbookViewId="0">
      <selection activeCell="D7" sqref="D7"/>
    </sheetView>
  </sheetViews>
  <sheetFormatPr defaultColWidth="7.85546875" defaultRowHeight="12.75"/>
  <cols>
    <col min="1" max="1" width="9.5703125" customWidth="1"/>
    <col min="2" max="3" width="6.42578125" customWidth="1"/>
    <col min="4" max="4" width="29" customWidth="1"/>
    <col min="5" max="5" width="12.85546875" customWidth="1"/>
    <col min="6" max="6" width="10.7109375" customWidth="1"/>
    <col min="7" max="9" width="9.85546875" customWidth="1"/>
    <col min="10" max="10" width="11.28515625" customWidth="1"/>
    <col min="11" max="19" width="9.7109375" customWidth="1"/>
  </cols>
  <sheetData>
    <row r="1" spans="1:22" ht="23.25" customHeight="1">
      <c r="A1" s="27" t="s">
        <v>222</v>
      </c>
      <c r="B1" s="55"/>
      <c r="C1" s="55"/>
      <c r="D1" s="55"/>
      <c r="E1" s="55"/>
      <c r="F1" s="55"/>
      <c r="G1" s="55"/>
      <c r="H1" s="55"/>
      <c r="I1" s="55"/>
      <c r="J1" s="55"/>
      <c r="K1" s="55"/>
      <c r="L1" s="55"/>
      <c r="M1" s="55"/>
      <c r="N1" s="55"/>
      <c r="O1" s="55"/>
      <c r="P1" s="41"/>
      <c r="Q1" s="30"/>
      <c r="R1" s="30"/>
      <c r="S1" s="56"/>
      <c r="T1" s="23"/>
      <c r="U1" s="23"/>
    </row>
    <row r="2" spans="1:22" s="88" customFormat="1" ht="23.25" customHeight="1">
      <c r="A2" s="196" t="s">
        <v>220</v>
      </c>
      <c r="B2" s="196"/>
      <c r="C2" s="196"/>
      <c r="D2" s="196"/>
      <c r="E2" s="196"/>
      <c r="F2" s="196"/>
      <c r="G2" s="196"/>
      <c r="H2" s="196"/>
      <c r="I2" s="196"/>
      <c r="J2" s="196"/>
      <c r="K2" s="196"/>
      <c r="L2" s="196"/>
      <c r="M2" s="196"/>
      <c r="N2" s="196"/>
      <c r="O2" s="196"/>
      <c r="P2" s="196"/>
      <c r="Q2" s="196"/>
      <c r="R2" s="196"/>
      <c r="S2" s="196"/>
      <c r="T2" s="87"/>
      <c r="U2" s="87"/>
    </row>
    <row r="3" spans="1:22" s="26" customFormat="1" ht="23.25" customHeight="1">
      <c r="A3" s="197" t="s">
        <v>49</v>
      </c>
      <c r="B3" s="197"/>
      <c r="C3" s="197"/>
      <c r="D3" s="197"/>
      <c r="E3" s="197"/>
      <c r="F3" s="197"/>
      <c r="G3" s="197"/>
      <c r="H3" s="197"/>
      <c r="I3" s="197"/>
      <c r="J3" s="89"/>
      <c r="K3" s="89"/>
      <c r="L3" s="89"/>
      <c r="M3" s="89"/>
      <c r="N3" s="89"/>
      <c r="O3" s="89"/>
      <c r="P3" s="90"/>
      <c r="Q3" s="91"/>
      <c r="R3" s="91"/>
      <c r="S3" s="92" t="s">
        <v>72</v>
      </c>
      <c r="T3" s="25"/>
      <c r="U3" s="25"/>
    </row>
    <row r="4" spans="1:22" ht="23.25" customHeight="1">
      <c r="A4" s="159" t="s">
        <v>162</v>
      </c>
      <c r="B4" s="159"/>
      <c r="C4" s="159"/>
      <c r="D4" s="170" t="s">
        <v>5</v>
      </c>
      <c r="E4" s="177" t="s">
        <v>163</v>
      </c>
      <c r="F4" s="159" t="s">
        <v>8</v>
      </c>
      <c r="G4" s="159"/>
      <c r="H4" s="159"/>
      <c r="I4" s="195"/>
      <c r="J4" s="163" t="s">
        <v>9</v>
      </c>
      <c r="K4" s="163"/>
      <c r="L4" s="163"/>
      <c r="M4" s="163"/>
      <c r="N4" s="163"/>
      <c r="O4" s="163"/>
      <c r="P4" s="163"/>
      <c r="Q4" s="163"/>
      <c r="R4" s="163"/>
      <c r="S4" s="163"/>
      <c r="T4" s="85"/>
      <c r="U4" s="85"/>
    </row>
    <row r="5" spans="1:22" ht="23.25" customHeight="1">
      <c r="A5" s="163" t="s">
        <v>151</v>
      </c>
      <c r="B5" s="163" t="s">
        <v>152</v>
      </c>
      <c r="C5" s="163" t="s">
        <v>153</v>
      </c>
      <c r="D5" s="198"/>
      <c r="E5" s="178"/>
      <c r="F5" s="163" t="s">
        <v>6</v>
      </c>
      <c r="G5" s="163" t="s">
        <v>10</v>
      </c>
      <c r="H5" s="163" t="s">
        <v>165</v>
      </c>
      <c r="I5" s="163" t="s">
        <v>11</v>
      </c>
      <c r="J5" s="163" t="s">
        <v>6</v>
      </c>
      <c r="K5" s="173" t="s">
        <v>166</v>
      </c>
      <c r="L5" s="173" t="s">
        <v>167</v>
      </c>
      <c r="M5" s="173" t="s">
        <v>168</v>
      </c>
      <c r="N5" s="173" t="s">
        <v>169</v>
      </c>
      <c r="O5" s="173" t="s">
        <v>170</v>
      </c>
      <c r="P5" s="173" t="s">
        <v>171</v>
      </c>
      <c r="Q5" s="173" t="s">
        <v>172</v>
      </c>
      <c r="R5" s="173" t="s">
        <v>173</v>
      </c>
      <c r="S5" s="173" t="s">
        <v>7</v>
      </c>
      <c r="T5" s="85"/>
      <c r="U5" s="85"/>
    </row>
    <row r="6" spans="1:22" ht="30" customHeight="1">
      <c r="A6" s="163"/>
      <c r="B6" s="163"/>
      <c r="C6" s="163"/>
      <c r="D6" s="198"/>
      <c r="E6" s="178"/>
      <c r="F6" s="163"/>
      <c r="G6" s="163"/>
      <c r="H6" s="163"/>
      <c r="I6" s="163"/>
      <c r="J6" s="163"/>
      <c r="K6" s="173"/>
      <c r="L6" s="173"/>
      <c r="M6" s="173"/>
      <c r="N6" s="173"/>
      <c r="O6" s="173"/>
      <c r="P6" s="173"/>
      <c r="Q6" s="173"/>
      <c r="R6" s="173"/>
      <c r="S6" s="173"/>
      <c r="T6" s="85"/>
      <c r="U6" s="85"/>
    </row>
    <row r="7" spans="1:22" s="26" customFormat="1" ht="29.25" customHeight="1">
      <c r="A7" s="44"/>
      <c r="B7" s="44"/>
      <c r="C7" s="44"/>
      <c r="D7" s="36"/>
      <c r="E7" s="37"/>
      <c r="F7" s="37"/>
      <c r="G7" s="37"/>
      <c r="H7" s="37"/>
      <c r="I7" s="37"/>
      <c r="J7" s="40"/>
      <c r="K7" s="40"/>
      <c r="L7" s="40"/>
      <c r="M7" s="40"/>
      <c r="N7" s="40"/>
      <c r="O7" s="40"/>
      <c r="P7" s="40"/>
      <c r="Q7" s="40"/>
      <c r="R7" s="40"/>
      <c r="S7" s="40"/>
      <c r="T7" s="25"/>
      <c r="U7" s="25"/>
    </row>
    <row r="8" spans="1:22" ht="23.25" customHeight="1">
      <c r="A8" s="30" t="s">
        <v>221</v>
      </c>
      <c r="B8" s="41"/>
      <c r="C8" s="30"/>
      <c r="D8" s="30"/>
      <c r="E8" s="30"/>
      <c r="F8" s="30"/>
      <c r="G8" s="30"/>
      <c r="H8" s="30"/>
      <c r="I8" s="30"/>
      <c r="J8" s="30"/>
      <c r="K8" s="30"/>
      <c r="L8" s="30"/>
      <c r="M8" s="30"/>
      <c r="N8" s="30"/>
      <c r="O8" s="30"/>
      <c r="P8" s="30"/>
      <c r="Q8" s="30"/>
      <c r="R8" s="30"/>
      <c r="S8" s="30"/>
      <c r="T8" s="23"/>
      <c r="U8" s="23"/>
      <c r="V8" s="2"/>
    </row>
    <row r="9" spans="1:22" ht="23.25" customHeight="1">
      <c r="A9" s="23"/>
      <c r="B9" s="23"/>
      <c r="C9" s="23"/>
      <c r="D9" s="23"/>
      <c r="E9" s="23"/>
      <c r="F9" s="23"/>
      <c r="G9" s="23"/>
      <c r="H9" s="23"/>
      <c r="I9" s="23"/>
      <c r="J9" s="23"/>
      <c r="K9" s="23"/>
      <c r="L9" s="23"/>
      <c r="M9" s="23"/>
      <c r="N9" s="23"/>
      <c r="O9" s="23"/>
      <c r="P9" s="23"/>
      <c r="Q9" s="23"/>
      <c r="R9" s="23"/>
      <c r="S9" s="23"/>
      <c r="T9" s="23"/>
      <c r="U9" s="23"/>
    </row>
    <row r="10" spans="1:22" ht="23.25" customHeight="1">
      <c r="A10" s="23"/>
      <c r="B10" s="23"/>
      <c r="C10" s="23"/>
      <c r="D10" s="23"/>
      <c r="E10" s="23"/>
      <c r="F10" s="23"/>
      <c r="G10" s="23"/>
      <c r="H10" s="23"/>
      <c r="I10" s="23"/>
      <c r="J10" s="23"/>
      <c r="K10" s="23"/>
      <c r="L10" s="23"/>
      <c r="M10" s="23"/>
      <c r="N10" s="23"/>
      <c r="O10" s="23"/>
      <c r="P10" s="23"/>
      <c r="Q10" s="23"/>
      <c r="R10" s="23"/>
      <c r="S10" s="23"/>
      <c r="T10" s="23"/>
      <c r="U10" s="23"/>
      <c r="V10" s="2"/>
    </row>
    <row r="11" spans="1:22" ht="23.25" customHeight="1">
      <c r="A11" s="23"/>
      <c r="B11" s="23"/>
      <c r="C11" s="23"/>
      <c r="D11" s="23"/>
      <c r="E11" s="23"/>
      <c r="F11" s="23"/>
      <c r="G11" s="23"/>
      <c r="H11" s="23"/>
      <c r="I11" s="23"/>
      <c r="J11" s="23"/>
      <c r="K11" s="23"/>
      <c r="L11" s="23"/>
      <c r="M11" s="23"/>
      <c r="N11" s="23"/>
      <c r="O11" s="23"/>
      <c r="P11" s="23"/>
      <c r="Q11" s="23"/>
      <c r="R11" s="23"/>
      <c r="S11" s="23"/>
      <c r="T11" s="23"/>
      <c r="U11" s="23"/>
    </row>
    <row r="12" spans="1:22" ht="23.25" customHeight="1">
      <c r="A12" s="23"/>
      <c r="B12" s="23"/>
      <c r="C12" s="23"/>
      <c r="D12" s="23"/>
      <c r="E12" s="23"/>
      <c r="F12" s="23"/>
      <c r="G12" s="23"/>
      <c r="H12" s="23"/>
      <c r="I12" s="23"/>
      <c r="J12" s="23"/>
      <c r="K12" s="23"/>
      <c r="L12" s="23"/>
      <c r="M12" s="23"/>
      <c r="N12" s="23"/>
      <c r="O12" s="23"/>
      <c r="P12" s="23"/>
      <c r="Q12" s="23"/>
      <c r="R12" s="23"/>
      <c r="S12" s="23"/>
      <c r="T12" s="23"/>
      <c r="U12" s="23"/>
    </row>
    <row r="13" spans="1:22" ht="23.25" customHeight="1">
      <c r="A13" s="23"/>
      <c r="B13" s="23"/>
      <c r="C13" s="23"/>
      <c r="D13" s="23"/>
      <c r="E13" s="23"/>
      <c r="F13" s="23"/>
      <c r="G13" s="23"/>
      <c r="H13" s="23"/>
      <c r="I13" s="23"/>
      <c r="J13" s="23"/>
      <c r="K13" s="23"/>
      <c r="L13" s="23"/>
      <c r="M13" s="23"/>
      <c r="N13" s="23"/>
      <c r="O13" s="23"/>
      <c r="P13" s="23"/>
      <c r="Q13" s="23"/>
      <c r="R13" s="23"/>
      <c r="S13" s="23"/>
      <c r="T13" s="23"/>
      <c r="U13" s="23"/>
    </row>
    <row r="14" spans="1:22" ht="23.25" customHeight="1">
      <c r="A14" s="23"/>
      <c r="B14" s="23"/>
      <c r="C14" s="23"/>
      <c r="D14" s="23"/>
      <c r="E14" s="23"/>
      <c r="F14" s="23"/>
      <c r="G14" s="23"/>
      <c r="H14" s="23"/>
      <c r="I14" s="23"/>
      <c r="J14" s="23"/>
      <c r="K14" s="23"/>
      <c r="L14" s="23"/>
      <c r="M14" s="23"/>
      <c r="N14" s="23"/>
      <c r="O14" s="23"/>
      <c r="P14" s="23"/>
      <c r="Q14" s="23"/>
      <c r="R14" s="23"/>
      <c r="S14" s="23"/>
      <c r="T14" s="23"/>
      <c r="U14" s="23"/>
    </row>
    <row r="15" spans="1:22" ht="23.25" customHeight="1">
      <c r="A15" s="23"/>
      <c r="B15" s="23"/>
      <c r="C15" s="23"/>
      <c r="D15" s="23"/>
      <c r="E15" s="23"/>
      <c r="F15" s="23"/>
      <c r="G15" s="23"/>
      <c r="H15" s="23"/>
      <c r="I15" s="23"/>
      <c r="J15" s="23"/>
      <c r="K15" s="23"/>
      <c r="L15" s="23"/>
      <c r="M15" s="23"/>
      <c r="N15" s="23"/>
      <c r="O15" s="23"/>
      <c r="P15" s="23"/>
      <c r="Q15" s="23"/>
      <c r="R15" s="23"/>
      <c r="S15" s="23"/>
      <c r="T15" s="23"/>
      <c r="U15" s="23"/>
    </row>
    <row r="16" spans="1:22" ht="23.25" customHeight="1">
      <c r="A16" s="23"/>
      <c r="B16" s="23"/>
      <c r="C16" s="23"/>
      <c r="D16" s="23"/>
      <c r="E16" s="23"/>
      <c r="F16" s="23"/>
      <c r="G16" s="23"/>
      <c r="H16" s="23"/>
      <c r="I16" s="23"/>
      <c r="J16" s="23"/>
      <c r="K16" s="23"/>
      <c r="L16" s="23"/>
      <c r="M16" s="23"/>
      <c r="N16" s="23"/>
      <c r="O16" s="23"/>
      <c r="P16" s="23"/>
      <c r="Q16" s="23"/>
      <c r="R16" s="23"/>
      <c r="S16" s="23"/>
      <c r="T16" s="23"/>
      <c r="U16" s="23"/>
    </row>
    <row r="17" spans="1:21" ht="23.25" customHeight="1">
      <c r="A17" s="23"/>
      <c r="B17" s="23"/>
      <c r="C17" s="23"/>
      <c r="D17" s="23"/>
      <c r="E17" s="23"/>
      <c r="F17" s="23"/>
      <c r="G17" s="23"/>
      <c r="H17" s="23"/>
      <c r="I17" s="23"/>
      <c r="J17" s="23"/>
      <c r="K17" s="23"/>
      <c r="L17" s="23"/>
      <c r="M17" s="23"/>
      <c r="N17" s="23"/>
      <c r="O17" s="23"/>
      <c r="P17" s="23"/>
      <c r="Q17" s="23"/>
      <c r="R17" s="23"/>
      <c r="S17" s="23"/>
      <c r="T17" s="23"/>
      <c r="U17" s="23"/>
    </row>
    <row r="18" spans="1:21" ht="23.25" customHeight="1">
      <c r="A18" s="23"/>
      <c r="B18" s="23"/>
      <c r="C18" s="23"/>
      <c r="D18" s="23"/>
      <c r="E18" s="23"/>
      <c r="F18" s="23"/>
      <c r="G18" s="23"/>
      <c r="H18" s="23"/>
      <c r="I18" s="23"/>
      <c r="J18" s="23"/>
      <c r="K18" s="23"/>
      <c r="L18" s="23"/>
      <c r="M18" s="23"/>
      <c r="N18" s="23"/>
      <c r="O18" s="23"/>
      <c r="P18" s="23"/>
      <c r="Q18" s="23"/>
      <c r="R18" s="23"/>
      <c r="S18" s="23"/>
      <c r="T18" s="23"/>
      <c r="U18" s="23"/>
    </row>
    <row r="19" spans="1:21" ht="12.75" customHeight="1"/>
    <row r="20" spans="1:21" ht="12.75" customHeight="1"/>
    <row r="21" spans="1:21" ht="12.75" customHeight="1"/>
    <row r="22" spans="1:21" ht="12.75" customHeight="1"/>
    <row r="23" spans="1:21" ht="12.75" customHeight="1"/>
    <row r="24" spans="1:21" ht="12.75" customHeight="1"/>
    <row r="25" spans="1:21" ht="12.75" customHeight="1"/>
    <row r="26" spans="1:21" ht="12.75" customHeight="1"/>
    <row r="27" spans="1:21" ht="12.75" customHeight="1"/>
    <row r="28" spans="1:21" ht="12.75" customHeight="1"/>
    <row r="29" spans="1:21" ht="12.75" customHeight="1"/>
    <row r="30" spans="1:21" ht="12.75" customHeight="1"/>
    <row r="31" spans="1:21" ht="12.75" customHeight="1"/>
  </sheetData>
  <mergeCells count="24">
    <mergeCell ref="A2:S2"/>
    <mergeCell ref="P5:P6"/>
    <mergeCell ref="Q5:Q6"/>
    <mergeCell ref="R5:R6"/>
    <mergeCell ref="S5:S6"/>
    <mergeCell ref="L5:L6"/>
    <mergeCell ref="K5:K6"/>
    <mergeCell ref="A3:I3"/>
    <mergeCell ref="A4:C4"/>
    <mergeCell ref="D4:D6"/>
    <mergeCell ref="E4:E6"/>
    <mergeCell ref="F4:I4"/>
    <mergeCell ref="G5:G6"/>
    <mergeCell ref="H5:H6"/>
    <mergeCell ref="I5:I6"/>
    <mergeCell ref="J5:J6"/>
    <mergeCell ref="M5:M6"/>
    <mergeCell ref="N5:N6"/>
    <mergeCell ref="O5:O6"/>
    <mergeCell ref="J4:S4"/>
    <mergeCell ref="A5:A6"/>
    <mergeCell ref="B5:B6"/>
    <mergeCell ref="C5:C6"/>
    <mergeCell ref="F5:F6"/>
  </mergeCells>
  <phoneticPr fontId="4" type="noConversion"/>
  <pageMargins left="0.75" right="0.75" top="1" bottom="1" header="0.5" footer="0.5"/>
  <pageSetup paperSize="9" scale="65" orientation="landscape" r:id="rId1"/>
  <headerFooter alignWithMargins="0"/>
</worksheet>
</file>

<file path=xl/worksheets/sheet11.xml><?xml version="1.0" encoding="utf-8"?>
<worksheet xmlns="http://schemas.openxmlformats.org/spreadsheetml/2006/main" xmlns:r="http://schemas.openxmlformats.org/officeDocument/2006/relationships">
  <dimension ref="A1:H18"/>
  <sheetViews>
    <sheetView tabSelected="1" workbookViewId="0">
      <selection activeCell="E9" sqref="E9"/>
    </sheetView>
  </sheetViews>
  <sheetFormatPr defaultColWidth="7.85546875" defaultRowHeight="12.75"/>
  <cols>
    <col min="1" max="1" width="26.5703125" customWidth="1"/>
    <col min="2" max="2" width="14.85546875" customWidth="1"/>
    <col min="3" max="4" width="14.140625" customWidth="1"/>
    <col min="5" max="5" width="16.7109375" customWidth="1"/>
    <col min="6" max="6" width="16.42578125" customWidth="1"/>
    <col min="7" max="7" width="14.140625" customWidth="1"/>
    <col min="8" max="8" width="18.85546875" customWidth="1"/>
  </cols>
  <sheetData>
    <row r="1" spans="1:8" ht="18" customHeight="1">
      <c r="A1" s="27" t="s">
        <v>232</v>
      </c>
      <c r="B1" s="94"/>
      <c r="C1" s="94"/>
      <c r="D1" s="94"/>
      <c r="E1" s="94"/>
      <c r="F1" s="94"/>
      <c r="G1" s="94"/>
    </row>
    <row r="2" spans="1:8" s="93" customFormat="1" ht="27" customHeight="1">
      <c r="A2" s="199" t="s">
        <v>223</v>
      </c>
      <c r="B2" s="199"/>
      <c r="C2" s="199"/>
      <c r="D2" s="199"/>
      <c r="E2" s="199"/>
      <c r="F2" s="199"/>
      <c r="G2" s="199"/>
    </row>
    <row r="3" spans="1:8" ht="22.5" customHeight="1">
      <c r="A3" s="174" t="s">
        <v>263</v>
      </c>
      <c r="B3" s="175"/>
      <c r="C3" s="175"/>
      <c r="D3" s="175"/>
      <c r="E3" s="175"/>
      <c r="F3" s="175"/>
      <c r="G3" s="95" t="s">
        <v>72</v>
      </c>
    </row>
    <row r="4" spans="1:8" ht="25.5" customHeight="1">
      <c r="A4" s="173" t="s">
        <v>146</v>
      </c>
      <c r="B4" s="173" t="s">
        <v>224</v>
      </c>
      <c r="C4" s="173"/>
      <c r="D4" s="173"/>
      <c r="E4" s="173"/>
      <c r="F4" s="173"/>
      <c r="G4" s="173"/>
      <c r="H4" s="200" t="s">
        <v>233</v>
      </c>
    </row>
    <row r="5" spans="1:8" ht="25.5" customHeight="1">
      <c r="A5" s="173"/>
      <c r="B5" s="173" t="s">
        <v>3</v>
      </c>
      <c r="C5" s="173" t="s">
        <v>32</v>
      </c>
      <c r="D5" s="173" t="s">
        <v>225</v>
      </c>
      <c r="E5" s="194" t="s">
        <v>226</v>
      </c>
      <c r="F5" s="202"/>
      <c r="G5" s="173" t="s">
        <v>227</v>
      </c>
      <c r="H5" s="201"/>
    </row>
    <row r="6" spans="1:8" ht="27.75" customHeight="1">
      <c r="A6" s="173"/>
      <c r="B6" s="173"/>
      <c r="C6" s="173"/>
      <c r="D6" s="173"/>
      <c r="E6" s="61" t="s">
        <v>228</v>
      </c>
      <c r="F6" s="146" t="s">
        <v>279</v>
      </c>
      <c r="G6" s="173"/>
      <c r="H6" s="201"/>
    </row>
    <row r="7" spans="1:8" s="141" customFormat="1" ht="30" customHeight="1">
      <c r="A7" s="45" t="s">
        <v>6</v>
      </c>
      <c r="B7" s="104">
        <f>C7+D7</f>
        <v>113.37</v>
      </c>
      <c r="C7" s="104">
        <f>C8+C9+C10+C11</f>
        <v>85.86</v>
      </c>
      <c r="D7" s="104">
        <f>D8+D9+D10+D11</f>
        <v>27.51</v>
      </c>
      <c r="E7" s="104"/>
      <c r="F7" s="104">
        <f>F8+F9+F10+F11</f>
        <v>27.51</v>
      </c>
      <c r="G7" s="104"/>
      <c r="H7" s="145" t="s">
        <v>278</v>
      </c>
    </row>
    <row r="8" spans="1:8" s="143" customFormat="1" ht="30" customHeight="1">
      <c r="A8" s="100" t="s">
        <v>238</v>
      </c>
      <c r="B8" s="104">
        <f t="shared" ref="B8:B11" si="0">C8+D8</f>
        <v>73.710000000000008</v>
      </c>
      <c r="C8" s="104">
        <v>56.7</v>
      </c>
      <c r="D8" s="104">
        <v>17.010000000000002</v>
      </c>
      <c r="E8" s="104"/>
      <c r="F8" s="104">
        <v>17.010000000000002</v>
      </c>
      <c r="G8" s="104"/>
      <c r="H8" s="142"/>
    </row>
    <row r="9" spans="1:8" s="143" customFormat="1" ht="30" customHeight="1">
      <c r="A9" s="100" t="s">
        <v>240</v>
      </c>
      <c r="B9" s="104">
        <f t="shared" si="0"/>
        <v>15.68</v>
      </c>
      <c r="C9" s="104">
        <v>9.7200000000000006</v>
      </c>
      <c r="D9" s="104">
        <v>5.96</v>
      </c>
      <c r="E9" s="104"/>
      <c r="F9" s="104">
        <v>5.96</v>
      </c>
      <c r="G9" s="104"/>
      <c r="H9" s="144"/>
    </row>
    <row r="10" spans="1:8" s="143" customFormat="1" ht="30" customHeight="1">
      <c r="A10" s="100" t="s">
        <v>241</v>
      </c>
      <c r="B10" s="104">
        <f t="shared" si="0"/>
        <v>11.99</v>
      </c>
      <c r="C10" s="104">
        <v>9.7200000000000006</v>
      </c>
      <c r="D10" s="104">
        <v>2.27</v>
      </c>
      <c r="E10" s="104"/>
      <c r="F10" s="104">
        <v>2.27</v>
      </c>
      <c r="G10" s="104"/>
      <c r="H10" s="144"/>
    </row>
    <row r="11" spans="1:8" s="143" customFormat="1" ht="30" customHeight="1">
      <c r="A11" s="100" t="s">
        <v>239</v>
      </c>
      <c r="B11" s="104">
        <f t="shared" si="0"/>
        <v>11.99</v>
      </c>
      <c r="C11" s="104">
        <v>9.7200000000000006</v>
      </c>
      <c r="D11" s="104">
        <v>2.27</v>
      </c>
      <c r="E11" s="104"/>
      <c r="F11" s="104">
        <v>2.27</v>
      </c>
      <c r="G11" s="104"/>
      <c r="H11" s="144"/>
    </row>
    <row r="12" spans="1:8" ht="18" customHeight="1">
      <c r="A12" s="27" t="s">
        <v>229</v>
      </c>
      <c r="B12" s="96"/>
      <c r="C12" s="96"/>
      <c r="D12" s="96"/>
      <c r="E12" s="96"/>
      <c r="F12" s="96"/>
      <c r="G12" s="96"/>
      <c r="H12" s="2"/>
    </row>
    <row r="13" spans="1:8" ht="18" customHeight="1">
      <c r="A13" s="27" t="s">
        <v>230</v>
      </c>
      <c r="B13" s="96"/>
      <c r="C13" s="96"/>
      <c r="D13" s="96"/>
      <c r="E13" s="96"/>
      <c r="F13" s="96"/>
      <c r="G13" s="96"/>
    </row>
    <row r="14" spans="1:8" ht="18" customHeight="1">
      <c r="A14" s="27" t="s">
        <v>231</v>
      </c>
      <c r="B14" s="41"/>
      <c r="C14" s="96"/>
      <c r="D14" s="96"/>
      <c r="E14" s="96"/>
      <c r="F14" s="96"/>
      <c r="G14" s="96"/>
    </row>
    <row r="15" spans="1:8" ht="18" customHeight="1">
      <c r="A15" s="97" t="s">
        <v>234</v>
      </c>
    </row>
    <row r="16" spans="1:8" ht="18" customHeight="1"/>
    <row r="17" spans="4:5" ht="18" customHeight="1">
      <c r="E17" s="2"/>
    </row>
    <row r="18" spans="4:5" ht="18" customHeight="1">
      <c r="D18" s="2"/>
    </row>
  </sheetData>
  <mergeCells count="10">
    <mergeCell ref="A2:G2"/>
    <mergeCell ref="H4:H6"/>
    <mergeCell ref="A3:F3"/>
    <mergeCell ref="A4:A6"/>
    <mergeCell ref="B4:G4"/>
    <mergeCell ref="B5:B6"/>
    <mergeCell ref="C5:C6"/>
    <mergeCell ref="D5:D6"/>
    <mergeCell ref="E5:F5"/>
    <mergeCell ref="G5:G6"/>
  </mergeCells>
  <phoneticPr fontId="4" type="noConversion"/>
  <pageMargins left="0.54" right="0.36" top="1" bottom="1" header="0.5" footer="0.5"/>
  <pageSetup paperSize="9" orientation="landscape"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K21"/>
  <sheetViews>
    <sheetView zoomScaleNormal="100" workbookViewId="0">
      <selection activeCell="C12" sqref="C12"/>
    </sheetView>
  </sheetViews>
  <sheetFormatPr defaultColWidth="7.85546875" defaultRowHeight="12.75"/>
  <cols>
    <col min="1" max="1" width="33.42578125" customWidth="1"/>
    <col min="2" max="2" width="16" customWidth="1"/>
    <col min="3" max="4" width="11.28515625" customWidth="1"/>
    <col min="5" max="5" width="9.28515625" customWidth="1"/>
    <col min="6" max="6" width="11.28515625" customWidth="1"/>
    <col min="7" max="7" width="12" customWidth="1"/>
    <col min="8" max="9" width="11.28515625" customWidth="1"/>
  </cols>
  <sheetData>
    <row r="1" spans="1:11" ht="18" customHeight="1">
      <c r="A1" s="27" t="s">
        <v>139</v>
      </c>
      <c r="B1" s="28"/>
      <c r="C1" s="29"/>
      <c r="D1" s="27"/>
      <c r="E1" s="27"/>
      <c r="F1" s="30"/>
      <c r="G1" s="30"/>
      <c r="H1" s="30"/>
      <c r="I1" s="31"/>
      <c r="J1" s="23"/>
    </row>
    <row r="2" spans="1:11" ht="24.75" customHeight="1">
      <c r="A2" s="157" t="s">
        <v>138</v>
      </c>
      <c r="B2" s="157"/>
      <c r="C2" s="157"/>
      <c r="D2" s="157"/>
      <c r="E2" s="157"/>
      <c r="F2" s="157"/>
      <c r="G2" s="157"/>
      <c r="H2" s="157"/>
      <c r="I2" s="157"/>
      <c r="J2" s="99"/>
      <c r="K2" s="99"/>
    </row>
    <row r="3" spans="1:11" ht="26.25" customHeight="1">
      <c r="A3" s="121" t="s">
        <v>263</v>
      </c>
      <c r="B3" s="62"/>
      <c r="C3" s="62"/>
      <c r="D3" s="27"/>
      <c r="E3" s="27"/>
      <c r="F3" s="32"/>
      <c r="G3" s="32"/>
      <c r="H3" s="32"/>
      <c r="I3" s="98" t="s">
        <v>72</v>
      </c>
      <c r="J3" s="23"/>
    </row>
    <row r="4" spans="1:11" ht="24.75" customHeight="1">
      <c r="A4" s="158" t="s">
        <v>146</v>
      </c>
      <c r="B4" s="158" t="s">
        <v>140</v>
      </c>
      <c r="C4" s="160" t="s">
        <v>141</v>
      </c>
      <c r="D4" s="162" t="s">
        <v>142</v>
      </c>
      <c r="E4" s="162" t="s">
        <v>143</v>
      </c>
      <c r="F4" s="162" t="s">
        <v>144</v>
      </c>
      <c r="G4" s="162" t="s">
        <v>157</v>
      </c>
      <c r="H4" s="165" t="s">
        <v>145</v>
      </c>
      <c r="I4" s="163" t="s">
        <v>4</v>
      </c>
      <c r="J4" s="24"/>
    </row>
    <row r="5" spans="1:11" ht="27.75" customHeight="1">
      <c r="A5" s="159"/>
      <c r="B5" s="159"/>
      <c r="C5" s="161"/>
      <c r="D5" s="162"/>
      <c r="E5" s="164"/>
      <c r="F5" s="162"/>
      <c r="G5" s="162"/>
      <c r="H5" s="166"/>
      <c r="I5" s="163"/>
      <c r="J5" s="24"/>
    </row>
    <row r="6" spans="1:11" s="112" customFormat="1" ht="24" customHeight="1">
      <c r="A6" s="105" t="s">
        <v>6</v>
      </c>
      <c r="B6" s="108">
        <f>C6+D6+E6+F6+G6+H6+I6</f>
        <v>1413.9</v>
      </c>
      <c r="C6" s="108">
        <f>C7+C8+C9+C10+C11+C12</f>
        <v>1413.9</v>
      </c>
      <c r="D6" s="108"/>
      <c r="E6" s="100"/>
      <c r="F6" s="109"/>
      <c r="G6" s="108"/>
      <c r="H6" s="108"/>
      <c r="I6" s="110"/>
      <c r="J6" s="111"/>
    </row>
    <row r="7" spans="1:11" s="114" customFormat="1" ht="24" customHeight="1">
      <c r="A7" s="105" t="s">
        <v>238</v>
      </c>
      <c r="B7" s="108">
        <f t="shared" ref="B7:B12" si="0">C7+D7+E7+F7+G7+H7+I7</f>
        <v>635.70000000000005</v>
      </c>
      <c r="C7" s="108">
        <v>635.70000000000005</v>
      </c>
      <c r="D7" s="108"/>
      <c r="E7" s="100"/>
      <c r="F7" s="109"/>
      <c r="G7" s="108"/>
      <c r="H7" s="108"/>
      <c r="I7" s="110"/>
      <c r="J7" s="113"/>
    </row>
    <row r="8" spans="1:11" s="114" customFormat="1" ht="24" customHeight="1">
      <c r="A8" s="115" t="s">
        <v>239</v>
      </c>
      <c r="B8" s="108">
        <f t="shared" si="0"/>
        <v>294.57</v>
      </c>
      <c r="C8" s="115">
        <v>294.57</v>
      </c>
      <c r="D8" s="115"/>
      <c r="E8" s="115"/>
      <c r="F8" s="115"/>
      <c r="G8" s="115"/>
      <c r="H8" s="115"/>
      <c r="I8" s="115"/>
      <c r="J8" s="113"/>
    </row>
    <row r="9" spans="1:11" s="114" customFormat="1" ht="24" customHeight="1">
      <c r="A9" s="115" t="s">
        <v>240</v>
      </c>
      <c r="B9" s="108">
        <f t="shared" si="0"/>
        <v>279.94</v>
      </c>
      <c r="C9" s="115">
        <v>279.94</v>
      </c>
      <c r="D9" s="115"/>
      <c r="E9" s="115"/>
      <c r="F9" s="115"/>
      <c r="G9" s="115"/>
      <c r="H9" s="115"/>
      <c r="I9" s="115"/>
      <c r="J9" s="113"/>
    </row>
    <row r="10" spans="1:11" s="114" customFormat="1" ht="24" customHeight="1">
      <c r="A10" s="115" t="s">
        <v>241</v>
      </c>
      <c r="B10" s="108">
        <f t="shared" si="0"/>
        <v>53.69</v>
      </c>
      <c r="C10" s="115">
        <v>53.69</v>
      </c>
      <c r="D10" s="115"/>
      <c r="E10" s="115"/>
      <c r="F10" s="115"/>
      <c r="G10" s="115"/>
      <c r="H10" s="115"/>
      <c r="I10" s="115"/>
      <c r="J10" s="113"/>
    </row>
    <row r="11" spans="1:11" s="114" customFormat="1" ht="24" customHeight="1">
      <c r="A11" s="115" t="s">
        <v>242</v>
      </c>
      <c r="B11" s="108">
        <f t="shared" si="0"/>
        <v>140</v>
      </c>
      <c r="C11" s="115">
        <v>140</v>
      </c>
      <c r="D11" s="115"/>
      <c r="E11" s="115"/>
      <c r="F11" s="115"/>
      <c r="G11" s="115"/>
      <c r="H11" s="115"/>
      <c r="I11" s="115"/>
      <c r="J11" s="113"/>
    </row>
    <row r="12" spans="1:11" s="114" customFormat="1" ht="24" customHeight="1">
      <c r="A12" s="115" t="s">
        <v>243</v>
      </c>
      <c r="B12" s="108">
        <f t="shared" si="0"/>
        <v>10</v>
      </c>
      <c r="C12" s="115">
        <v>10</v>
      </c>
      <c r="D12" s="115"/>
      <c r="E12" s="115"/>
      <c r="F12" s="115"/>
      <c r="G12" s="115"/>
      <c r="H12" s="115"/>
      <c r="I12" s="115"/>
      <c r="J12" s="113"/>
    </row>
    <row r="13" spans="1:11" s="107" customFormat="1" ht="24" customHeight="1">
      <c r="A13" s="106"/>
      <c r="B13" s="106"/>
      <c r="C13" s="106"/>
      <c r="D13" s="106"/>
      <c r="E13" s="106"/>
      <c r="F13" s="106"/>
      <c r="G13" s="106"/>
      <c r="H13" s="106"/>
      <c r="I13" s="106"/>
      <c r="J13" s="106"/>
    </row>
    <row r="14" spans="1:11" ht="24" customHeight="1">
      <c r="A14" s="23"/>
      <c r="B14" s="23"/>
      <c r="C14" s="23"/>
      <c r="D14" s="23"/>
      <c r="E14" s="23"/>
      <c r="F14" s="23"/>
      <c r="G14" s="23"/>
      <c r="H14" s="23"/>
      <c r="I14" s="23"/>
      <c r="J14" s="23"/>
    </row>
    <row r="15" spans="1:11" ht="24" customHeight="1">
      <c r="A15" s="23"/>
      <c r="B15" s="23"/>
      <c r="C15" s="23"/>
      <c r="D15" s="23"/>
      <c r="E15" s="23"/>
      <c r="F15" s="23"/>
      <c r="G15" s="23"/>
      <c r="H15" s="23"/>
      <c r="I15" s="23"/>
      <c r="J15" s="23"/>
    </row>
    <row r="16" spans="1:11" ht="24" customHeight="1">
      <c r="A16" s="23"/>
      <c r="B16" s="23"/>
      <c r="C16" s="23"/>
      <c r="D16" s="23"/>
      <c r="E16" s="23"/>
      <c r="F16" s="23"/>
      <c r="G16" s="23"/>
      <c r="H16" s="23"/>
      <c r="I16" s="23"/>
      <c r="J16" s="23"/>
    </row>
    <row r="17" spans="1:10" ht="24" customHeight="1">
      <c r="A17" s="23"/>
      <c r="B17" s="23"/>
      <c r="C17" s="23"/>
      <c r="D17" s="23"/>
      <c r="E17" s="23"/>
      <c r="F17" s="23"/>
      <c r="G17" s="23"/>
      <c r="H17" s="23"/>
      <c r="I17" s="23"/>
      <c r="J17" s="23"/>
    </row>
    <row r="18" spans="1:10" ht="24" customHeight="1">
      <c r="A18" s="23"/>
      <c r="B18" s="23"/>
      <c r="C18" s="23"/>
      <c r="D18" s="23"/>
      <c r="E18" s="23"/>
      <c r="F18" s="23"/>
      <c r="G18" s="23"/>
      <c r="H18" s="23"/>
      <c r="I18" s="23"/>
      <c r="J18" s="23"/>
    </row>
    <row r="19" spans="1:10" ht="24" customHeight="1">
      <c r="A19" s="23"/>
      <c r="B19" s="23"/>
      <c r="C19" s="23"/>
      <c r="D19" s="23"/>
      <c r="E19" s="23"/>
      <c r="F19" s="23"/>
      <c r="G19" s="23"/>
      <c r="H19" s="23"/>
      <c r="I19" s="23"/>
      <c r="J19" s="23"/>
    </row>
    <row r="20" spans="1:10" ht="24" customHeight="1">
      <c r="A20" s="23"/>
      <c r="B20" s="23"/>
      <c r="C20" s="23"/>
      <c r="D20" s="23"/>
      <c r="E20" s="23"/>
      <c r="F20" s="23"/>
      <c r="G20" s="23"/>
      <c r="H20" s="23"/>
      <c r="I20" s="23"/>
      <c r="J20" s="23"/>
    </row>
    <row r="21" spans="1:10" ht="24" customHeight="1">
      <c r="A21" s="23"/>
      <c r="B21" s="23"/>
      <c r="C21" s="23"/>
      <c r="D21" s="23"/>
      <c r="E21" s="23"/>
      <c r="F21" s="23"/>
      <c r="G21" s="23"/>
      <c r="H21" s="23"/>
      <c r="I21" s="23"/>
      <c r="J21" s="23"/>
    </row>
  </sheetData>
  <mergeCells count="10">
    <mergeCell ref="A2:I2"/>
    <mergeCell ref="B4:B5"/>
    <mergeCell ref="C4:C5"/>
    <mergeCell ref="D4:D5"/>
    <mergeCell ref="I4:I5"/>
    <mergeCell ref="G4:G5"/>
    <mergeCell ref="A4:A5"/>
    <mergeCell ref="E4:E5"/>
    <mergeCell ref="F4:F5"/>
    <mergeCell ref="H4:H5"/>
  </mergeCells>
  <phoneticPr fontId="4" type="noConversion"/>
  <pageMargins left="1.21" right="0.75" top="0.74" bottom="0.74" header="0.5" footer="0.5"/>
  <pageSetup paperSize="9" scale="91" orientation="landscape" horizontalDpi="0" verticalDpi="0"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dimension ref="A1:AZ92"/>
  <sheetViews>
    <sheetView zoomScaleNormal="100" workbookViewId="0">
      <selection activeCell="E13" sqref="E13"/>
    </sheetView>
  </sheetViews>
  <sheetFormatPr defaultColWidth="7.85546875" defaultRowHeight="12.75"/>
  <cols>
    <col min="1" max="1" width="9.5703125" customWidth="1"/>
    <col min="2" max="2" width="5.7109375" customWidth="1"/>
    <col min="3" max="3" width="5.42578125" customWidth="1"/>
    <col min="4" max="4" width="21.7109375" customWidth="1"/>
    <col min="5" max="5" width="16.140625" customWidth="1"/>
    <col min="6" max="6" width="14.42578125" customWidth="1"/>
    <col min="7" max="7" width="13.28515625" customWidth="1"/>
    <col min="8" max="8" width="12" customWidth="1"/>
    <col min="9" max="9" width="13.28515625" customWidth="1"/>
    <col min="10" max="10" width="13.85546875" customWidth="1"/>
    <col min="11" max="12" width="11.5703125" customWidth="1"/>
  </cols>
  <sheetData>
    <row r="1" spans="1:52" ht="23.25" customHeight="1">
      <c r="A1" s="27" t="s">
        <v>147</v>
      </c>
      <c r="B1" s="43"/>
      <c r="C1" s="43"/>
      <c r="D1" s="43"/>
      <c r="E1" s="43"/>
      <c r="F1" s="43"/>
      <c r="G1" s="23"/>
      <c r="H1" s="23"/>
      <c r="I1" s="23"/>
      <c r="J1" s="23"/>
      <c r="K1" s="23"/>
      <c r="L1" s="51"/>
    </row>
    <row r="2" spans="1:52" ht="23.25" customHeight="1">
      <c r="A2" s="157" t="s">
        <v>148</v>
      </c>
      <c r="B2" s="157"/>
      <c r="C2" s="157"/>
      <c r="D2" s="157"/>
      <c r="E2" s="157"/>
      <c r="F2" s="157"/>
      <c r="G2" s="157"/>
      <c r="H2" s="157"/>
      <c r="I2" s="157"/>
      <c r="J2" s="157"/>
      <c r="K2" s="157"/>
      <c r="L2" s="157"/>
    </row>
    <row r="3" spans="1:52" ht="23.25" customHeight="1">
      <c r="A3" s="168" t="s">
        <v>265</v>
      </c>
      <c r="B3" s="169"/>
      <c r="C3" s="169"/>
      <c r="D3" s="169"/>
      <c r="E3" s="62"/>
      <c r="F3" s="62"/>
      <c r="G3" s="32"/>
      <c r="H3" s="32"/>
      <c r="I3" s="32"/>
      <c r="J3" s="32"/>
      <c r="K3" s="32"/>
      <c r="L3" s="52" t="s">
        <v>72</v>
      </c>
    </row>
    <row r="4" spans="1:52" ht="21" customHeight="1">
      <c r="A4" s="170" t="s">
        <v>149</v>
      </c>
      <c r="B4" s="170"/>
      <c r="C4" s="170"/>
      <c r="D4" s="170"/>
      <c r="E4" s="159" t="s">
        <v>140</v>
      </c>
      <c r="F4" s="171" t="s">
        <v>273</v>
      </c>
      <c r="G4" s="167" t="s">
        <v>274</v>
      </c>
      <c r="H4" s="162" t="s">
        <v>143</v>
      </c>
      <c r="I4" s="167" t="s">
        <v>275</v>
      </c>
      <c r="J4" s="162" t="s">
        <v>159</v>
      </c>
      <c r="K4" s="163" t="s">
        <v>145</v>
      </c>
      <c r="L4" s="163" t="s">
        <v>4</v>
      </c>
    </row>
    <row r="5" spans="1:52" ht="21" customHeight="1">
      <c r="A5" s="163" t="s">
        <v>150</v>
      </c>
      <c r="B5" s="163"/>
      <c r="C5" s="163"/>
      <c r="D5" s="163" t="s">
        <v>5</v>
      </c>
      <c r="E5" s="163"/>
      <c r="F5" s="162"/>
      <c r="G5" s="162"/>
      <c r="H5" s="162"/>
      <c r="I5" s="162"/>
      <c r="J5" s="162"/>
      <c r="K5" s="163"/>
      <c r="L5" s="163"/>
    </row>
    <row r="6" spans="1:52" ht="21" customHeight="1">
      <c r="A6" s="35" t="s">
        <v>151</v>
      </c>
      <c r="B6" s="35" t="s">
        <v>152</v>
      </c>
      <c r="C6" s="35" t="s">
        <v>153</v>
      </c>
      <c r="D6" s="158"/>
      <c r="E6" s="158"/>
      <c r="F6" s="164"/>
      <c r="G6" s="162"/>
      <c r="H6" s="164"/>
      <c r="I6" s="164"/>
      <c r="J6" s="164"/>
      <c r="K6" s="158"/>
      <c r="L6" s="163"/>
    </row>
    <row r="7" spans="1:52" s="26" customFormat="1" ht="27" customHeight="1">
      <c r="A7" s="44"/>
      <c r="B7" s="44"/>
      <c r="C7" s="44"/>
      <c r="D7" s="140" t="s">
        <v>6</v>
      </c>
      <c r="E7" s="110">
        <f>F7+G7+H7+I7+J7+K7+L7</f>
        <v>1413.9</v>
      </c>
      <c r="F7" s="110">
        <f>F8+F9+F10+F11+F12+F13+F14+F15+F16+F17+F18+F19</f>
        <v>1413.9</v>
      </c>
      <c r="G7" s="40"/>
      <c r="H7" s="38"/>
      <c r="I7" s="40"/>
      <c r="J7" s="40"/>
      <c r="K7" s="40"/>
      <c r="L7" s="40"/>
      <c r="M7"/>
      <c r="N7"/>
      <c r="O7"/>
      <c r="P7"/>
      <c r="Q7"/>
      <c r="R7"/>
      <c r="S7"/>
      <c r="T7"/>
      <c r="U7"/>
      <c r="V7"/>
      <c r="W7"/>
      <c r="X7"/>
      <c r="Y7"/>
      <c r="Z7"/>
      <c r="AA7"/>
      <c r="AB7"/>
      <c r="AC7"/>
      <c r="AD7"/>
      <c r="AE7"/>
      <c r="AF7"/>
      <c r="AG7"/>
      <c r="AH7"/>
      <c r="AI7"/>
      <c r="AJ7"/>
      <c r="AK7"/>
      <c r="AL7"/>
      <c r="AM7"/>
      <c r="AN7"/>
      <c r="AO7"/>
      <c r="AP7"/>
      <c r="AQ7"/>
      <c r="AR7"/>
      <c r="AS7"/>
      <c r="AT7"/>
      <c r="AU7"/>
      <c r="AV7"/>
      <c r="AW7"/>
      <c r="AX7"/>
      <c r="AY7"/>
      <c r="AZ7"/>
    </row>
    <row r="8" spans="1:52" ht="27" customHeight="1">
      <c r="A8" s="102" t="s">
        <v>245</v>
      </c>
      <c r="B8" s="102" t="s">
        <v>246</v>
      </c>
      <c r="C8" s="49" t="s">
        <v>154</v>
      </c>
      <c r="D8" s="134" t="s">
        <v>155</v>
      </c>
      <c r="E8" s="110">
        <f t="shared" ref="E8:E19" si="0">F8+G8+H8+I8+J8+K8+L8</f>
        <v>595.1</v>
      </c>
      <c r="F8" s="147">
        <v>595.1</v>
      </c>
      <c r="G8" s="4"/>
      <c r="H8" s="4"/>
      <c r="I8" s="4"/>
      <c r="J8" s="4"/>
      <c r="K8" s="4"/>
      <c r="L8" s="4"/>
    </row>
    <row r="9" spans="1:52" ht="27" customHeight="1">
      <c r="A9" s="102" t="s">
        <v>249</v>
      </c>
      <c r="B9" s="102" t="s">
        <v>250</v>
      </c>
      <c r="C9" s="102" t="s">
        <v>251</v>
      </c>
      <c r="D9" s="135" t="s">
        <v>252</v>
      </c>
      <c r="E9" s="110">
        <f t="shared" si="0"/>
        <v>219.3</v>
      </c>
      <c r="F9" s="147">
        <v>219.3</v>
      </c>
      <c r="G9" s="4"/>
      <c r="H9" s="4"/>
      <c r="I9" s="4"/>
      <c r="J9" s="4"/>
      <c r="K9" s="4"/>
      <c r="L9" s="4"/>
    </row>
    <row r="10" spans="1:52" ht="27" customHeight="1">
      <c r="A10" s="102" t="s">
        <v>249</v>
      </c>
      <c r="B10" s="102" t="s">
        <v>250</v>
      </c>
      <c r="C10" s="102" t="s">
        <v>253</v>
      </c>
      <c r="D10" s="135" t="s">
        <v>254</v>
      </c>
      <c r="E10" s="110">
        <f t="shared" si="0"/>
        <v>5</v>
      </c>
      <c r="F10" s="147">
        <v>5</v>
      </c>
      <c r="G10" s="4"/>
      <c r="H10" s="4"/>
      <c r="I10" s="4"/>
      <c r="J10" s="4"/>
      <c r="K10" s="4"/>
      <c r="L10" s="4"/>
    </row>
    <row r="11" spans="1:52" ht="27" customHeight="1">
      <c r="A11" s="102" t="s">
        <v>249</v>
      </c>
      <c r="B11" s="102" t="s">
        <v>250</v>
      </c>
      <c r="C11" s="102" t="s">
        <v>255</v>
      </c>
      <c r="D11" s="135" t="s">
        <v>256</v>
      </c>
      <c r="E11" s="110">
        <f t="shared" si="0"/>
        <v>75.599999999999994</v>
      </c>
      <c r="F11" s="147">
        <v>75.599999999999994</v>
      </c>
      <c r="G11" s="4"/>
      <c r="H11" s="4"/>
      <c r="I11" s="4"/>
      <c r="J11" s="4"/>
      <c r="K11" s="4"/>
      <c r="L11" s="4"/>
    </row>
    <row r="12" spans="1:52" ht="27" customHeight="1">
      <c r="A12" s="102" t="s">
        <v>249</v>
      </c>
      <c r="B12" s="102" t="s">
        <v>250</v>
      </c>
      <c r="C12" s="102" t="s">
        <v>250</v>
      </c>
      <c r="D12" s="135" t="s">
        <v>257</v>
      </c>
      <c r="E12" s="110">
        <f t="shared" si="0"/>
        <v>4</v>
      </c>
      <c r="F12" s="147">
        <v>4</v>
      </c>
      <c r="G12" s="4"/>
      <c r="H12" s="4"/>
      <c r="I12" s="4"/>
      <c r="J12" s="4"/>
      <c r="K12" s="4"/>
      <c r="L12" s="4"/>
    </row>
    <row r="13" spans="1:52" ht="27" customHeight="1">
      <c r="A13" s="102" t="s">
        <v>249</v>
      </c>
      <c r="B13" s="102" t="s">
        <v>250</v>
      </c>
      <c r="C13" s="102" t="s">
        <v>258</v>
      </c>
      <c r="D13" s="135" t="s">
        <v>259</v>
      </c>
      <c r="E13" s="110">
        <f t="shared" si="0"/>
        <v>169.2</v>
      </c>
      <c r="F13" s="147">
        <v>169.2</v>
      </c>
      <c r="G13" s="4"/>
      <c r="H13" s="4"/>
      <c r="I13" s="4"/>
      <c r="J13" s="4"/>
      <c r="K13" s="4"/>
      <c r="L13" s="4"/>
    </row>
    <row r="14" spans="1:52" ht="27" customHeight="1">
      <c r="A14" s="102" t="s">
        <v>249</v>
      </c>
      <c r="B14" s="102" t="s">
        <v>250</v>
      </c>
      <c r="C14" s="102" t="s">
        <v>260</v>
      </c>
      <c r="D14" s="135" t="s">
        <v>261</v>
      </c>
      <c r="E14" s="110">
        <f t="shared" si="0"/>
        <v>145</v>
      </c>
      <c r="F14" s="147">
        <v>145</v>
      </c>
      <c r="G14" s="4"/>
      <c r="H14" s="4"/>
      <c r="I14" s="4"/>
      <c r="J14" s="4"/>
      <c r="K14" s="4"/>
      <c r="L14" s="4"/>
    </row>
    <row r="15" spans="1:52" ht="27" customHeight="1">
      <c r="A15" s="45" t="s">
        <v>174</v>
      </c>
      <c r="B15" s="45" t="s">
        <v>175</v>
      </c>
      <c r="C15" s="45" t="s">
        <v>175</v>
      </c>
      <c r="D15" s="134" t="s">
        <v>176</v>
      </c>
      <c r="E15" s="110">
        <f t="shared" si="0"/>
        <v>87.8</v>
      </c>
      <c r="F15" s="147">
        <v>87.8</v>
      </c>
      <c r="G15" s="50"/>
      <c r="H15" s="50"/>
      <c r="I15" s="50"/>
      <c r="J15" s="50"/>
      <c r="K15" s="50"/>
      <c r="L15" s="50"/>
    </row>
    <row r="16" spans="1:52" ht="27" customHeight="1">
      <c r="A16" s="100" t="s">
        <v>247</v>
      </c>
      <c r="B16" s="100" t="s">
        <v>267</v>
      </c>
      <c r="C16" s="100" t="s">
        <v>248</v>
      </c>
      <c r="D16" s="135" t="s">
        <v>270</v>
      </c>
      <c r="E16" s="110">
        <f t="shared" si="0"/>
        <v>31.9</v>
      </c>
      <c r="F16" s="147">
        <v>31.9</v>
      </c>
      <c r="G16" s="50"/>
      <c r="H16" s="50"/>
      <c r="I16" s="50"/>
      <c r="J16" s="50"/>
      <c r="K16" s="50"/>
      <c r="L16" s="50"/>
    </row>
    <row r="17" spans="1:12" ht="27" customHeight="1">
      <c r="A17" s="100" t="s">
        <v>268</v>
      </c>
      <c r="B17" s="100" t="s">
        <v>269</v>
      </c>
      <c r="C17" s="100" t="s">
        <v>271</v>
      </c>
      <c r="D17" s="135" t="s">
        <v>272</v>
      </c>
      <c r="E17" s="110">
        <f t="shared" si="0"/>
        <v>18.2</v>
      </c>
      <c r="F17" s="147">
        <v>18.2</v>
      </c>
      <c r="G17" s="50"/>
      <c r="H17" s="50"/>
      <c r="I17" s="50"/>
      <c r="J17" s="50"/>
      <c r="K17" s="50"/>
      <c r="L17" s="50"/>
    </row>
    <row r="18" spans="1:12" ht="27" customHeight="1">
      <c r="A18" s="102" t="s">
        <v>264</v>
      </c>
      <c r="B18" s="102" t="s">
        <v>258</v>
      </c>
      <c r="C18" s="102" t="s">
        <v>154</v>
      </c>
      <c r="D18" s="135" t="s">
        <v>262</v>
      </c>
      <c r="E18" s="110">
        <f t="shared" ref="E18" si="1">F18+G18+H18+I18+J18+K18+L18</f>
        <v>10</v>
      </c>
      <c r="F18" s="147">
        <v>10</v>
      </c>
      <c r="G18" s="4"/>
      <c r="H18" s="4"/>
      <c r="I18" s="4"/>
      <c r="J18" s="4"/>
      <c r="K18" s="4"/>
      <c r="L18" s="4"/>
    </row>
    <row r="19" spans="1:12" ht="27" customHeight="1">
      <c r="A19" s="45" t="s">
        <v>177</v>
      </c>
      <c r="B19" s="45" t="s">
        <v>156</v>
      </c>
      <c r="C19" s="45" t="s">
        <v>154</v>
      </c>
      <c r="D19" s="134" t="s">
        <v>178</v>
      </c>
      <c r="E19" s="110">
        <f t="shared" si="0"/>
        <v>52.8</v>
      </c>
      <c r="F19" s="147">
        <v>52.8</v>
      </c>
      <c r="G19" s="50"/>
      <c r="H19" s="50"/>
      <c r="I19" s="50"/>
      <c r="J19" s="50"/>
      <c r="K19" s="50"/>
      <c r="L19" s="50"/>
    </row>
    <row r="20" spans="1:12" ht="27" customHeight="1">
      <c r="A20" s="48"/>
      <c r="B20" s="48"/>
      <c r="C20" s="48"/>
      <c r="D20" s="22"/>
      <c r="E20" s="107"/>
      <c r="F20" s="114"/>
      <c r="G20" s="22"/>
      <c r="H20" s="22"/>
      <c r="I20" s="22"/>
      <c r="J20" s="22"/>
      <c r="K20" s="22"/>
      <c r="L20" s="22"/>
    </row>
    <row r="21" spans="1:12" ht="27" customHeight="1">
      <c r="A21" s="48"/>
      <c r="B21" s="48"/>
      <c r="C21" s="48"/>
      <c r="D21" s="22"/>
      <c r="E21" s="22"/>
      <c r="F21" s="22"/>
      <c r="G21" s="22"/>
      <c r="H21" s="22"/>
      <c r="I21" s="22"/>
      <c r="J21" s="22"/>
      <c r="K21" s="22"/>
      <c r="L21" s="22"/>
    </row>
    <row r="22" spans="1:12" ht="27" customHeight="1">
      <c r="A22" s="48"/>
      <c r="B22" s="48"/>
      <c r="C22" s="48"/>
      <c r="D22" s="22"/>
      <c r="E22" s="22"/>
      <c r="F22" s="22"/>
      <c r="G22" s="22"/>
      <c r="H22" s="22"/>
      <c r="I22" s="22"/>
      <c r="J22" s="22"/>
      <c r="K22" s="22"/>
      <c r="L22" s="22"/>
    </row>
    <row r="23" spans="1:12" ht="27" customHeight="1">
      <c r="A23" s="48"/>
      <c r="B23" s="48"/>
      <c r="C23" s="48"/>
      <c r="D23" s="22"/>
      <c r="E23" s="22"/>
      <c r="F23" s="22"/>
      <c r="G23" s="22"/>
      <c r="H23" s="22"/>
      <c r="I23" s="22"/>
      <c r="J23" s="22"/>
      <c r="K23" s="22"/>
      <c r="L23" s="22"/>
    </row>
    <row r="24" spans="1:12" ht="27" customHeight="1">
      <c r="A24" s="48"/>
      <c r="B24" s="48"/>
      <c r="C24" s="48"/>
      <c r="D24" s="22"/>
      <c r="E24" s="22"/>
      <c r="F24" s="22"/>
      <c r="G24" s="22"/>
      <c r="H24" s="22"/>
      <c r="I24" s="22"/>
      <c r="J24" s="22"/>
      <c r="K24" s="22"/>
      <c r="L24" s="22"/>
    </row>
    <row r="25" spans="1:12" ht="27" customHeight="1">
      <c r="A25" s="48"/>
      <c r="B25" s="48"/>
      <c r="C25" s="48"/>
      <c r="D25" s="22"/>
      <c r="E25" s="22"/>
      <c r="F25" s="22"/>
      <c r="G25" s="22"/>
      <c r="H25" s="22"/>
      <c r="I25" s="22"/>
      <c r="J25" s="22"/>
      <c r="K25" s="22"/>
      <c r="L25" s="22"/>
    </row>
    <row r="26" spans="1:12" ht="27" customHeight="1">
      <c r="A26" s="48"/>
      <c r="B26" s="48"/>
      <c r="C26" s="48"/>
      <c r="D26" s="22"/>
      <c r="E26" s="22"/>
      <c r="F26" s="22"/>
      <c r="G26" s="22"/>
      <c r="H26" s="22"/>
      <c r="I26" s="22"/>
      <c r="J26" s="22"/>
      <c r="K26" s="22"/>
      <c r="L26" s="22"/>
    </row>
    <row r="27" spans="1:12" ht="27" customHeight="1">
      <c r="A27" s="48"/>
      <c r="B27" s="48"/>
      <c r="C27" s="48"/>
      <c r="D27" s="22"/>
      <c r="E27" s="22"/>
      <c r="F27" s="22"/>
      <c r="G27" s="22"/>
      <c r="H27" s="22"/>
      <c r="I27" s="22"/>
      <c r="J27" s="22"/>
      <c r="K27" s="22"/>
      <c r="L27" s="22"/>
    </row>
    <row r="28" spans="1:12" ht="27" customHeight="1">
      <c r="A28" s="48"/>
      <c r="B28" s="48"/>
      <c r="C28" s="48"/>
      <c r="D28" s="22"/>
      <c r="E28" s="22"/>
      <c r="F28" s="22"/>
      <c r="G28" s="22"/>
      <c r="H28" s="22"/>
      <c r="I28" s="22"/>
      <c r="J28" s="22"/>
      <c r="K28" s="22"/>
      <c r="L28" s="22"/>
    </row>
    <row r="29" spans="1:12" ht="27" customHeight="1">
      <c r="A29" s="48"/>
      <c r="B29" s="48"/>
      <c r="C29" s="48"/>
      <c r="D29" s="22"/>
      <c r="E29" s="22"/>
      <c r="F29" s="22"/>
      <c r="G29" s="22"/>
      <c r="H29" s="22"/>
      <c r="I29" s="22"/>
      <c r="J29" s="22"/>
      <c r="K29" s="22"/>
      <c r="L29" s="22"/>
    </row>
    <row r="30" spans="1:12" ht="27" customHeight="1">
      <c r="A30" s="48"/>
      <c r="B30" s="48"/>
      <c r="C30" s="48"/>
      <c r="D30" s="22"/>
      <c r="E30" s="22"/>
      <c r="F30" s="22"/>
      <c r="G30" s="22"/>
      <c r="H30" s="22"/>
      <c r="I30" s="22"/>
      <c r="J30" s="22"/>
      <c r="K30" s="22"/>
      <c r="L30" s="22"/>
    </row>
    <row r="31" spans="1:12" ht="27" customHeight="1">
      <c r="A31" s="48"/>
      <c r="B31" s="48"/>
      <c r="C31" s="48"/>
      <c r="D31" s="22"/>
      <c r="E31" s="22"/>
      <c r="F31" s="22"/>
      <c r="G31" s="22"/>
      <c r="H31" s="22"/>
      <c r="I31" s="22"/>
      <c r="J31" s="22"/>
      <c r="K31" s="22"/>
      <c r="L31" s="22"/>
    </row>
    <row r="32" spans="1:12" ht="27" customHeight="1">
      <c r="A32" s="48"/>
      <c r="B32" s="48"/>
      <c r="C32" s="48"/>
      <c r="D32" s="22"/>
      <c r="E32" s="22"/>
      <c r="F32" s="22"/>
      <c r="G32" s="22"/>
      <c r="H32" s="22"/>
      <c r="I32" s="22"/>
      <c r="J32" s="22"/>
      <c r="K32" s="22"/>
      <c r="L32" s="22"/>
    </row>
    <row r="33" spans="1:3" ht="27" customHeight="1">
      <c r="A33" s="48"/>
      <c r="B33" s="48"/>
      <c r="C33" s="48"/>
    </row>
    <row r="34" spans="1:3" ht="27" customHeight="1">
      <c r="A34" s="48"/>
      <c r="B34" s="48"/>
      <c r="C34" s="48"/>
    </row>
    <row r="35" spans="1:3" ht="27" customHeight="1">
      <c r="A35" s="48"/>
      <c r="B35" s="48"/>
      <c r="C35" s="48"/>
    </row>
    <row r="36" spans="1:3" ht="27" customHeight="1">
      <c r="A36" s="48"/>
      <c r="B36" s="48"/>
      <c r="C36" s="48"/>
    </row>
    <row r="37" spans="1:3" ht="27" customHeight="1">
      <c r="A37" s="48"/>
      <c r="B37" s="48"/>
      <c r="C37" s="48"/>
    </row>
    <row r="38" spans="1:3" ht="27" customHeight="1">
      <c r="A38" s="48"/>
      <c r="B38" s="48"/>
      <c r="C38" s="48"/>
    </row>
    <row r="39" spans="1:3" ht="27" customHeight="1">
      <c r="A39" s="48"/>
      <c r="B39" s="48"/>
      <c r="C39" s="48"/>
    </row>
    <row r="40" spans="1:3" ht="27" customHeight="1">
      <c r="A40" s="48"/>
      <c r="B40" s="48"/>
      <c r="C40" s="48"/>
    </row>
    <row r="41" spans="1:3" ht="27" customHeight="1">
      <c r="A41" s="48"/>
      <c r="B41" s="48"/>
      <c r="C41" s="48"/>
    </row>
    <row r="42" spans="1:3" ht="27" customHeight="1">
      <c r="A42" s="48"/>
      <c r="B42" s="48"/>
      <c r="C42" s="48"/>
    </row>
    <row r="43" spans="1:3" ht="27" customHeight="1">
      <c r="A43" s="48"/>
      <c r="B43" s="48"/>
      <c r="C43" s="48"/>
    </row>
    <row r="44" spans="1:3" ht="27" customHeight="1">
      <c r="A44" s="48"/>
      <c r="B44" s="48"/>
      <c r="C44" s="48"/>
    </row>
    <row r="45" spans="1:3" ht="27" customHeight="1">
      <c r="A45" s="48"/>
      <c r="B45" s="48"/>
      <c r="C45" s="48"/>
    </row>
    <row r="46" spans="1:3" ht="27" customHeight="1">
      <c r="A46" s="48"/>
      <c r="B46" s="48"/>
      <c r="C46" s="48"/>
    </row>
    <row r="47" spans="1:3" ht="27" customHeight="1">
      <c r="A47" s="48"/>
      <c r="B47" s="48"/>
      <c r="C47" s="48"/>
    </row>
    <row r="48" spans="1:3" ht="27" customHeight="1">
      <c r="A48" s="48"/>
      <c r="B48" s="48"/>
      <c r="C48" s="48"/>
    </row>
    <row r="49" spans="1:3" ht="27" customHeight="1">
      <c r="A49" s="48"/>
      <c r="B49" s="48"/>
      <c r="C49" s="48"/>
    </row>
    <row r="50" spans="1:3" ht="27" customHeight="1">
      <c r="A50" s="48"/>
      <c r="B50" s="48"/>
      <c r="C50" s="48"/>
    </row>
    <row r="51" spans="1:3" ht="27" customHeight="1">
      <c r="A51" s="48"/>
      <c r="B51" s="48"/>
      <c r="C51" s="48"/>
    </row>
    <row r="52" spans="1:3" ht="27" customHeight="1">
      <c r="A52" s="48"/>
      <c r="B52" s="48"/>
      <c r="C52" s="48"/>
    </row>
    <row r="53" spans="1:3" ht="27" customHeight="1">
      <c r="A53" s="48"/>
      <c r="B53" s="48"/>
      <c r="C53" s="48"/>
    </row>
    <row r="54" spans="1:3" ht="27" customHeight="1">
      <c r="A54" s="47"/>
      <c r="B54" s="47"/>
      <c r="C54" s="47"/>
    </row>
    <row r="55" spans="1:3" ht="27" customHeight="1">
      <c r="A55" s="47"/>
      <c r="B55" s="47"/>
      <c r="C55" s="47"/>
    </row>
    <row r="56" spans="1:3" ht="27" customHeight="1">
      <c r="A56" s="47"/>
      <c r="B56" s="47"/>
      <c r="C56" s="47"/>
    </row>
    <row r="57" spans="1:3" ht="27" customHeight="1">
      <c r="A57" s="47"/>
      <c r="B57" s="47"/>
      <c r="C57" s="47"/>
    </row>
    <row r="58" spans="1:3" ht="27" customHeight="1">
      <c r="A58" s="47"/>
      <c r="B58" s="47"/>
      <c r="C58" s="47"/>
    </row>
    <row r="59" spans="1:3" ht="27" customHeight="1">
      <c r="A59" s="47"/>
      <c r="B59" s="47"/>
      <c r="C59" s="47"/>
    </row>
    <row r="60" spans="1:3" ht="27" customHeight="1">
      <c r="A60" s="47"/>
      <c r="B60" s="47"/>
      <c r="C60" s="47"/>
    </row>
    <row r="61" spans="1:3" ht="27" customHeight="1">
      <c r="A61" s="47"/>
      <c r="B61" s="47"/>
      <c r="C61" s="47"/>
    </row>
    <row r="62" spans="1:3" ht="27" customHeight="1"/>
    <row r="63" spans="1:3" ht="27" customHeight="1"/>
    <row r="64" spans="1:3"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sheetData>
  <mergeCells count="13">
    <mergeCell ref="I4:I6"/>
    <mergeCell ref="K4:K6"/>
    <mergeCell ref="G4:G6"/>
    <mergeCell ref="A2:L2"/>
    <mergeCell ref="A3:D3"/>
    <mergeCell ref="A4:D4"/>
    <mergeCell ref="E4:E6"/>
    <mergeCell ref="F4:F6"/>
    <mergeCell ref="L4:L6"/>
    <mergeCell ref="A5:C5"/>
    <mergeCell ref="D5:D6"/>
    <mergeCell ref="J4:J6"/>
    <mergeCell ref="H4:H6"/>
  </mergeCells>
  <phoneticPr fontId="4" type="noConversion"/>
  <pageMargins left="0.75" right="0.75" top="1" bottom="1" header="0.5" footer="0.5"/>
  <pageSetup paperSize="9" scale="89" orientation="landscape" horizontalDpi="0" verticalDpi="0" r:id="rId1"/>
  <headerFooter alignWithMargins="0"/>
</worksheet>
</file>

<file path=xl/worksheets/sheet4.xml><?xml version="1.0" encoding="utf-8"?>
<worksheet xmlns="http://schemas.openxmlformats.org/spreadsheetml/2006/main" xmlns:r="http://schemas.openxmlformats.org/officeDocument/2006/relationships">
  <dimension ref="A1:V24"/>
  <sheetViews>
    <sheetView topLeftCell="A4" zoomScaleNormal="100" workbookViewId="0">
      <selection activeCell="H16" sqref="H16"/>
    </sheetView>
  </sheetViews>
  <sheetFormatPr defaultColWidth="7.85546875" defaultRowHeight="12.75"/>
  <cols>
    <col min="1" max="1" width="6.7109375" customWidth="1"/>
    <col min="2" max="3" width="6.42578125" customWidth="1"/>
    <col min="4" max="4" width="25" customWidth="1"/>
    <col min="5" max="5" width="11.140625" customWidth="1"/>
    <col min="6" max="6" width="11" customWidth="1"/>
    <col min="7" max="7" width="9.42578125" customWidth="1"/>
    <col min="8" max="8" width="10.85546875" customWidth="1"/>
    <col min="9" max="9" width="8.5703125" customWidth="1"/>
    <col min="10" max="10" width="11.28515625" customWidth="1"/>
    <col min="11" max="11" width="10.140625" customWidth="1"/>
    <col min="12" max="12" width="9.85546875" customWidth="1"/>
    <col min="13" max="17" width="8.5703125" customWidth="1"/>
    <col min="18" max="18" width="6.42578125" customWidth="1"/>
    <col min="19" max="19" width="8.5703125" customWidth="1"/>
    <col min="20" max="20" width="5.7109375" customWidth="1"/>
    <col min="21" max="21" width="8.5703125" customWidth="1"/>
  </cols>
  <sheetData>
    <row r="1" spans="1:22" ht="25.5" customHeight="1">
      <c r="A1" s="27" t="s">
        <v>160</v>
      </c>
      <c r="B1" s="55"/>
      <c r="C1" s="55"/>
      <c r="D1" s="55"/>
      <c r="E1" s="55"/>
      <c r="F1" s="55"/>
      <c r="G1" s="55"/>
      <c r="H1" s="55"/>
      <c r="I1" s="55"/>
      <c r="J1" s="55"/>
      <c r="K1" s="55"/>
      <c r="L1" s="55"/>
      <c r="M1" s="55"/>
      <c r="N1" s="55"/>
      <c r="O1" s="55"/>
      <c r="P1" s="55"/>
      <c r="Q1" s="55"/>
      <c r="R1" s="55"/>
      <c r="S1" s="55"/>
      <c r="T1" s="55"/>
      <c r="U1" s="56"/>
      <c r="V1" s="23"/>
    </row>
    <row r="2" spans="1:22" ht="25.5" customHeight="1">
      <c r="A2" s="157" t="s">
        <v>161</v>
      </c>
      <c r="B2" s="157"/>
      <c r="C2" s="157"/>
      <c r="D2" s="157"/>
      <c r="E2" s="157"/>
      <c r="F2" s="157"/>
      <c r="G2" s="157"/>
      <c r="H2" s="157"/>
      <c r="I2" s="157"/>
      <c r="J2" s="157"/>
      <c r="K2" s="157"/>
      <c r="L2" s="157"/>
      <c r="M2" s="157"/>
      <c r="N2" s="157"/>
      <c r="O2" s="157"/>
      <c r="P2" s="157"/>
      <c r="Q2" s="157"/>
      <c r="R2" s="157"/>
      <c r="S2" s="157"/>
      <c r="T2" s="157"/>
      <c r="U2" s="157"/>
      <c r="V2" s="23"/>
    </row>
    <row r="3" spans="1:22" ht="25.5" customHeight="1">
      <c r="A3" s="174" t="s">
        <v>265</v>
      </c>
      <c r="B3" s="175"/>
      <c r="C3" s="175"/>
      <c r="D3" s="175"/>
      <c r="E3" s="175"/>
      <c r="F3" s="175"/>
      <c r="G3" s="175"/>
      <c r="H3" s="175"/>
      <c r="I3" s="55"/>
      <c r="J3" s="55"/>
      <c r="K3" s="55"/>
      <c r="L3" s="55"/>
      <c r="M3" s="55"/>
      <c r="N3" s="55"/>
      <c r="O3" s="55"/>
      <c r="P3" s="55"/>
      <c r="Q3" s="55"/>
      <c r="R3" s="55"/>
      <c r="S3" s="55"/>
      <c r="T3" s="55"/>
      <c r="U3" s="57" t="s">
        <v>72</v>
      </c>
      <c r="V3" s="23"/>
    </row>
    <row r="4" spans="1:22" ht="25.5" customHeight="1">
      <c r="A4" s="176" t="s">
        <v>162</v>
      </c>
      <c r="B4" s="176"/>
      <c r="C4" s="176"/>
      <c r="D4" s="176"/>
      <c r="E4" s="177" t="s">
        <v>163</v>
      </c>
      <c r="F4" s="58" t="s">
        <v>8</v>
      </c>
      <c r="G4" s="59"/>
      <c r="H4" s="58"/>
      <c r="I4" s="60"/>
      <c r="J4" s="163" t="s">
        <v>9</v>
      </c>
      <c r="K4" s="163"/>
      <c r="L4" s="163"/>
      <c r="M4" s="163"/>
      <c r="N4" s="163"/>
      <c r="O4" s="163"/>
      <c r="P4" s="163"/>
      <c r="Q4" s="163"/>
      <c r="R4" s="163"/>
      <c r="S4" s="163"/>
      <c r="T4" s="163"/>
      <c r="U4" s="163" t="s">
        <v>164</v>
      </c>
      <c r="V4" s="24"/>
    </row>
    <row r="5" spans="1:22" ht="25.5" customHeight="1">
      <c r="A5" s="163" t="s">
        <v>150</v>
      </c>
      <c r="B5" s="163"/>
      <c r="C5" s="163"/>
      <c r="D5" s="173" t="s">
        <v>5</v>
      </c>
      <c r="E5" s="178"/>
      <c r="F5" s="163" t="s">
        <v>6</v>
      </c>
      <c r="G5" s="163" t="s">
        <v>10</v>
      </c>
      <c r="H5" s="163" t="s">
        <v>165</v>
      </c>
      <c r="I5" s="163" t="s">
        <v>11</v>
      </c>
      <c r="J5" s="163" t="s">
        <v>6</v>
      </c>
      <c r="K5" s="163" t="s">
        <v>237</v>
      </c>
      <c r="L5" s="163" t="s">
        <v>166</v>
      </c>
      <c r="M5" s="172" t="s">
        <v>167</v>
      </c>
      <c r="N5" s="172" t="s">
        <v>168</v>
      </c>
      <c r="O5" s="172" t="s">
        <v>169</v>
      </c>
      <c r="P5" s="163" t="s">
        <v>170</v>
      </c>
      <c r="Q5" s="163" t="s">
        <v>171</v>
      </c>
      <c r="R5" s="163" t="s">
        <v>172</v>
      </c>
      <c r="S5" s="163" t="s">
        <v>173</v>
      </c>
      <c r="T5" s="163" t="s">
        <v>7</v>
      </c>
      <c r="U5" s="163"/>
      <c r="V5" s="24"/>
    </row>
    <row r="6" spans="1:22" ht="35.25" customHeight="1">
      <c r="A6" s="34" t="s">
        <v>151</v>
      </c>
      <c r="B6" s="34" t="s">
        <v>152</v>
      </c>
      <c r="C6" s="34" t="s">
        <v>153</v>
      </c>
      <c r="D6" s="173"/>
      <c r="E6" s="178"/>
      <c r="F6" s="163"/>
      <c r="G6" s="163"/>
      <c r="H6" s="163"/>
      <c r="I6" s="163"/>
      <c r="J6" s="163"/>
      <c r="K6" s="163"/>
      <c r="L6" s="163"/>
      <c r="M6" s="172"/>
      <c r="N6" s="172"/>
      <c r="O6" s="172"/>
      <c r="P6" s="163"/>
      <c r="Q6" s="163"/>
      <c r="R6" s="163"/>
      <c r="S6" s="163"/>
      <c r="T6" s="163"/>
      <c r="U6" s="163"/>
      <c r="V6" s="24"/>
    </row>
    <row r="7" spans="1:22" s="26" customFormat="1" ht="30.95" customHeight="1">
      <c r="A7" s="45"/>
      <c r="B7" s="45"/>
      <c r="C7" s="45"/>
      <c r="D7" s="134" t="s">
        <v>6</v>
      </c>
      <c r="E7" s="103">
        <f>F7+J7</f>
        <v>1413.9</v>
      </c>
      <c r="F7" s="103">
        <f>F8+F9+F10+F11+F12+F13+F14+F15+F16+F17+F18+F19</f>
        <v>785.8</v>
      </c>
      <c r="G7" s="103">
        <f>G8+G9+G10+G11+G12+G13+G14+G15+G16+G17+G18+G19</f>
        <v>705.65</v>
      </c>
      <c r="H7" s="103">
        <f>H8+H9+H10+H11+H12+H13+H14+H18+H15+H16+H19</f>
        <v>80.150000000000006</v>
      </c>
      <c r="I7" s="103"/>
      <c r="J7" s="104">
        <f>K7+L7+M7+N7+O7+P7+Q7+R7+S7+T7</f>
        <v>628.1</v>
      </c>
      <c r="K7" s="104">
        <f>K8+K9+K10+K11+K12+K13+K14+K18+K15+K16+K19</f>
        <v>90</v>
      </c>
      <c r="L7" s="104">
        <f>L8+L9+L10+L11+L12+L13+L14+L18+L15+L16+L19</f>
        <v>369.8</v>
      </c>
      <c r="M7" s="104"/>
      <c r="N7" s="104"/>
      <c r="O7" s="104"/>
      <c r="P7" s="104">
        <f>P8+P9+P10+P11+P12+P13+P14+P18+P15+P16+P19</f>
        <v>168.3</v>
      </c>
      <c r="Q7" s="104"/>
      <c r="R7" s="104"/>
      <c r="S7" s="104"/>
      <c r="T7" s="104"/>
      <c r="U7" s="104"/>
      <c r="V7" s="85"/>
    </row>
    <row r="8" spans="1:22" ht="30.95" customHeight="1">
      <c r="A8" s="102" t="s">
        <v>245</v>
      </c>
      <c r="B8" s="102" t="s">
        <v>246</v>
      </c>
      <c r="C8" s="49" t="s">
        <v>154</v>
      </c>
      <c r="D8" s="134" t="s">
        <v>155</v>
      </c>
      <c r="E8" s="103">
        <f>F8+J8+U8</f>
        <v>595.1</v>
      </c>
      <c r="F8" s="103">
        <f>G8+H8+I8</f>
        <v>595.1</v>
      </c>
      <c r="G8" s="103">
        <v>514.95000000000005</v>
      </c>
      <c r="H8" s="103">
        <v>80.150000000000006</v>
      </c>
      <c r="I8" s="104"/>
      <c r="J8" s="104">
        <f>K8+L8+M8+N8+O8+P8+Q8+R8+S8+T8</f>
        <v>0</v>
      </c>
      <c r="K8" s="104"/>
      <c r="L8" s="104"/>
      <c r="M8" s="104"/>
      <c r="N8" s="104"/>
      <c r="O8" s="104"/>
      <c r="P8" s="104"/>
      <c r="Q8" s="104"/>
      <c r="R8" s="104"/>
      <c r="S8" s="104"/>
      <c r="T8" s="104"/>
      <c r="U8" s="104"/>
      <c r="V8" s="136"/>
    </row>
    <row r="9" spans="1:22" ht="30.95" customHeight="1">
      <c r="A9" s="102" t="s">
        <v>249</v>
      </c>
      <c r="B9" s="102" t="s">
        <v>250</v>
      </c>
      <c r="C9" s="102" t="s">
        <v>251</v>
      </c>
      <c r="D9" s="135" t="s">
        <v>252</v>
      </c>
      <c r="E9" s="103">
        <f t="shared" ref="E9:E19" si="0">F9+J9+U9</f>
        <v>219.3</v>
      </c>
      <c r="F9" s="103"/>
      <c r="G9" s="103"/>
      <c r="H9" s="103"/>
      <c r="I9" s="104"/>
      <c r="J9" s="104">
        <f t="shared" ref="J9:J19" si="1">K9+L9+M9+N9+O9+P9+Q9+R9+S9+T9</f>
        <v>219.3</v>
      </c>
      <c r="K9" s="104"/>
      <c r="L9" s="104">
        <v>219.3</v>
      </c>
      <c r="M9" s="104"/>
      <c r="N9" s="104"/>
      <c r="O9" s="104"/>
      <c r="P9" s="104"/>
      <c r="Q9" s="104"/>
      <c r="R9" s="104"/>
      <c r="S9" s="104"/>
      <c r="T9" s="104"/>
      <c r="U9" s="104"/>
      <c r="V9" s="136"/>
    </row>
    <row r="10" spans="1:22" ht="30.95" customHeight="1">
      <c r="A10" s="102" t="s">
        <v>249</v>
      </c>
      <c r="B10" s="102" t="s">
        <v>250</v>
      </c>
      <c r="C10" s="102" t="s">
        <v>253</v>
      </c>
      <c r="D10" s="135" t="s">
        <v>254</v>
      </c>
      <c r="E10" s="103">
        <f t="shared" si="0"/>
        <v>5</v>
      </c>
      <c r="F10" s="103"/>
      <c r="G10" s="103"/>
      <c r="H10" s="103"/>
      <c r="I10" s="104"/>
      <c r="J10" s="104">
        <f t="shared" si="1"/>
        <v>5</v>
      </c>
      <c r="K10" s="104"/>
      <c r="L10" s="104">
        <v>5</v>
      </c>
      <c r="M10" s="104"/>
      <c r="N10" s="104"/>
      <c r="O10" s="104"/>
      <c r="P10" s="104"/>
      <c r="Q10" s="104"/>
      <c r="R10" s="104"/>
      <c r="S10" s="104"/>
      <c r="T10" s="104"/>
      <c r="U10" s="104"/>
      <c r="V10" s="136"/>
    </row>
    <row r="11" spans="1:22" ht="30.95" customHeight="1">
      <c r="A11" s="102" t="s">
        <v>249</v>
      </c>
      <c r="B11" s="102" t="s">
        <v>250</v>
      </c>
      <c r="C11" s="102" t="s">
        <v>255</v>
      </c>
      <c r="D11" s="135" t="s">
        <v>256</v>
      </c>
      <c r="E11" s="103">
        <f t="shared" si="0"/>
        <v>75.599999999999994</v>
      </c>
      <c r="F11" s="103"/>
      <c r="G11" s="103"/>
      <c r="H11" s="103"/>
      <c r="I11" s="104"/>
      <c r="J11" s="104">
        <f t="shared" si="1"/>
        <v>75.599999999999994</v>
      </c>
      <c r="K11" s="104"/>
      <c r="L11" s="104">
        <v>60.8</v>
      </c>
      <c r="M11" s="104"/>
      <c r="N11" s="104"/>
      <c r="O11" s="104"/>
      <c r="P11" s="104">
        <v>14.8</v>
      </c>
      <c r="Q11" s="104"/>
      <c r="R11" s="104"/>
      <c r="S11" s="104"/>
      <c r="T11" s="104"/>
      <c r="U11" s="104"/>
      <c r="V11" s="137"/>
    </row>
    <row r="12" spans="1:22" ht="30.95" customHeight="1">
      <c r="A12" s="102" t="s">
        <v>249</v>
      </c>
      <c r="B12" s="102" t="s">
        <v>250</v>
      </c>
      <c r="C12" s="102" t="s">
        <v>250</v>
      </c>
      <c r="D12" s="135" t="s">
        <v>257</v>
      </c>
      <c r="E12" s="103">
        <f t="shared" si="0"/>
        <v>4</v>
      </c>
      <c r="F12" s="103"/>
      <c r="G12" s="103"/>
      <c r="H12" s="103"/>
      <c r="I12" s="104"/>
      <c r="J12" s="104">
        <f t="shared" si="1"/>
        <v>4</v>
      </c>
      <c r="K12" s="104"/>
      <c r="L12" s="104">
        <v>4</v>
      </c>
      <c r="M12" s="104"/>
      <c r="N12" s="104"/>
      <c r="O12" s="104"/>
      <c r="P12" s="104"/>
      <c r="Q12" s="104"/>
      <c r="R12" s="104"/>
      <c r="S12" s="104"/>
      <c r="T12" s="104"/>
      <c r="U12" s="104"/>
      <c r="V12" s="137"/>
    </row>
    <row r="13" spans="1:22" ht="30.95" customHeight="1">
      <c r="A13" s="102" t="s">
        <v>249</v>
      </c>
      <c r="B13" s="102" t="s">
        <v>250</v>
      </c>
      <c r="C13" s="102" t="s">
        <v>258</v>
      </c>
      <c r="D13" s="135" t="s">
        <v>259</v>
      </c>
      <c r="E13" s="103">
        <f t="shared" si="0"/>
        <v>169.2</v>
      </c>
      <c r="F13" s="103"/>
      <c r="G13" s="103"/>
      <c r="H13" s="103"/>
      <c r="I13" s="104"/>
      <c r="J13" s="104">
        <f t="shared" si="1"/>
        <v>169.2</v>
      </c>
      <c r="K13" s="104"/>
      <c r="L13" s="104">
        <v>17.7</v>
      </c>
      <c r="M13" s="104"/>
      <c r="N13" s="104"/>
      <c r="O13" s="104"/>
      <c r="P13" s="104">
        <v>151.5</v>
      </c>
      <c r="Q13" s="104"/>
      <c r="R13" s="104"/>
      <c r="S13" s="104"/>
      <c r="T13" s="104"/>
      <c r="U13" s="104"/>
      <c r="V13" s="137"/>
    </row>
    <row r="14" spans="1:22" ht="30.95" customHeight="1">
      <c r="A14" s="102" t="s">
        <v>249</v>
      </c>
      <c r="B14" s="102" t="s">
        <v>250</v>
      </c>
      <c r="C14" s="102" t="s">
        <v>260</v>
      </c>
      <c r="D14" s="135" t="s">
        <v>261</v>
      </c>
      <c r="E14" s="103">
        <f t="shared" si="0"/>
        <v>145</v>
      </c>
      <c r="F14" s="103"/>
      <c r="G14" s="103"/>
      <c r="H14" s="103"/>
      <c r="I14" s="104"/>
      <c r="J14" s="104">
        <f t="shared" si="1"/>
        <v>145</v>
      </c>
      <c r="K14" s="104">
        <v>90</v>
      </c>
      <c r="L14" s="104">
        <v>53</v>
      </c>
      <c r="M14" s="104"/>
      <c r="N14" s="104"/>
      <c r="O14" s="104"/>
      <c r="P14" s="104">
        <v>2</v>
      </c>
      <c r="Q14" s="104"/>
      <c r="R14" s="104"/>
      <c r="S14" s="104"/>
      <c r="T14" s="104"/>
      <c r="U14" s="104"/>
      <c r="V14" s="137"/>
    </row>
    <row r="15" spans="1:22" ht="30.95" customHeight="1">
      <c r="A15" s="45" t="s">
        <v>174</v>
      </c>
      <c r="B15" s="45" t="s">
        <v>175</v>
      </c>
      <c r="C15" s="45" t="s">
        <v>175</v>
      </c>
      <c r="D15" s="134" t="s">
        <v>176</v>
      </c>
      <c r="E15" s="103">
        <f t="shared" si="0"/>
        <v>87.8</v>
      </c>
      <c r="F15" s="103">
        <f t="shared" ref="F15:F19" si="2">G15+H15+I15</f>
        <v>87.8</v>
      </c>
      <c r="G15" s="104">
        <v>87.8</v>
      </c>
      <c r="H15" s="103"/>
      <c r="I15" s="104"/>
      <c r="J15" s="104">
        <f t="shared" si="1"/>
        <v>0</v>
      </c>
      <c r="K15" s="104"/>
      <c r="L15" s="104"/>
      <c r="M15" s="104"/>
      <c r="N15" s="104"/>
      <c r="O15" s="104"/>
      <c r="P15" s="104"/>
      <c r="Q15" s="104"/>
      <c r="R15" s="104"/>
      <c r="S15" s="104"/>
      <c r="T15" s="104"/>
      <c r="U15" s="104"/>
      <c r="V15" s="137"/>
    </row>
    <row r="16" spans="1:22" ht="30.95" customHeight="1">
      <c r="A16" s="100" t="s">
        <v>247</v>
      </c>
      <c r="B16" s="100" t="s">
        <v>267</v>
      </c>
      <c r="C16" s="100" t="s">
        <v>248</v>
      </c>
      <c r="D16" s="135" t="s">
        <v>270</v>
      </c>
      <c r="E16" s="103">
        <f t="shared" si="0"/>
        <v>31.9</v>
      </c>
      <c r="F16" s="103">
        <f t="shared" si="2"/>
        <v>31.9</v>
      </c>
      <c r="G16" s="104">
        <v>31.9</v>
      </c>
      <c r="H16" s="103"/>
      <c r="I16" s="104"/>
      <c r="J16" s="104">
        <f t="shared" si="1"/>
        <v>0</v>
      </c>
      <c r="K16" s="104"/>
      <c r="L16" s="104"/>
      <c r="M16" s="104"/>
      <c r="N16" s="104"/>
      <c r="O16" s="104"/>
      <c r="P16" s="104"/>
      <c r="Q16" s="104"/>
      <c r="R16" s="104"/>
      <c r="S16" s="104"/>
      <c r="T16" s="104"/>
      <c r="U16" s="104"/>
      <c r="V16" s="137"/>
    </row>
    <row r="17" spans="1:22" ht="30.95" customHeight="1">
      <c r="A17" s="100" t="s">
        <v>268</v>
      </c>
      <c r="B17" s="100" t="s">
        <v>269</v>
      </c>
      <c r="C17" s="100" t="s">
        <v>271</v>
      </c>
      <c r="D17" s="135" t="s">
        <v>272</v>
      </c>
      <c r="E17" s="103">
        <f t="shared" si="0"/>
        <v>18.2</v>
      </c>
      <c r="F17" s="103">
        <f t="shared" si="2"/>
        <v>18.2</v>
      </c>
      <c r="G17" s="104">
        <v>18.2</v>
      </c>
      <c r="H17" s="103"/>
      <c r="I17" s="104"/>
      <c r="J17" s="104"/>
      <c r="K17" s="104"/>
      <c r="L17" s="104"/>
      <c r="M17" s="104"/>
      <c r="N17" s="104"/>
      <c r="O17" s="104"/>
      <c r="P17" s="104"/>
      <c r="Q17" s="104"/>
      <c r="R17" s="104"/>
      <c r="S17" s="104"/>
      <c r="T17" s="104"/>
      <c r="U17" s="104"/>
      <c r="V17" s="137"/>
    </row>
    <row r="18" spans="1:22" ht="30.95" customHeight="1">
      <c r="A18" s="102" t="s">
        <v>264</v>
      </c>
      <c r="B18" s="102" t="s">
        <v>258</v>
      </c>
      <c r="C18" s="102" t="s">
        <v>154</v>
      </c>
      <c r="D18" s="135" t="s">
        <v>262</v>
      </c>
      <c r="E18" s="103">
        <f t="shared" si="0"/>
        <v>10</v>
      </c>
      <c r="F18" s="103">
        <f>G18+H18+I18</f>
        <v>0</v>
      </c>
      <c r="G18" s="103"/>
      <c r="H18" s="103"/>
      <c r="I18" s="104"/>
      <c r="J18" s="104">
        <f>K18+L18+M18+N18+O18+P18+Q18+R18+S18+T18</f>
        <v>10</v>
      </c>
      <c r="K18" s="104"/>
      <c r="L18" s="104">
        <v>10</v>
      </c>
      <c r="M18" s="104"/>
      <c r="N18" s="104"/>
      <c r="O18" s="104"/>
      <c r="P18" s="104"/>
      <c r="Q18" s="104"/>
      <c r="R18" s="104"/>
      <c r="S18" s="104"/>
      <c r="T18" s="104"/>
      <c r="U18" s="104"/>
      <c r="V18" s="137"/>
    </row>
    <row r="19" spans="1:22" ht="30.95" customHeight="1">
      <c r="A19" s="45" t="s">
        <v>177</v>
      </c>
      <c r="B19" s="45" t="s">
        <v>156</v>
      </c>
      <c r="C19" s="45" t="s">
        <v>154</v>
      </c>
      <c r="D19" s="134" t="s">
        <v>178</v>
      </c>
      <c r="E19" s="103">
        <f t="shared" si="0"/>
        <v>52.8</v>
      </c>
      <c r="F19" s="103">
        <f t="shared" si="2"/>
        <v>52.8</v>
      </c>
      <c r="G19" s="104">
        <v>52.8</v>
      </c>
      <c r="H19" s="103"/>
      <c r="I19" s="104"/>
      <c r="J19" s="104">
        <f t="shared" si="1"/>
        <v>0</v>
      </c>
      <c r="K19" s="104"/>
      <c r="L19" s="104"/>
      <c r="M19" s="104"/>
      <c r="N19" s="104"/>
      <c r="O19" s="104"/>
      <c r="P19" s="104"/>
      <c r="Q19" s="104"/>
      <c r="R19" s="104"/>
      <c r="S19" s="104"/>
      <c r="T19" s="104"/>
      <c r="U19" s="104"/>
      <c r="V19" s="137"/>
    </row>
    <row r="20" spans="1:22">
      <c r="D20" s="137"/>
      <c r="E20" s="137"/>
      <c r="F20" s="137"/>
      <c r="G20" s="137"/>
      <c r="H20" s="137"/>
      <c r="I20" s="137"/>
      <c r="J20" s="137"/>
      <c r="K20" s="137"/>
      <c r="L20" s="137"/>
      <c r="M20" s="137"/>
      <c r="N20" s="137"/>
      <c r="O20" s="137"/>
      <c r="P20" s="137"/>
      <c r="Q20" s="137"/>
      <c r="R20" s="137"/>
      <c r="S20" s="137"/>
      <c r="T20" s="137"/>
      <c r="U20" s="137"/>
      <c r="V20" s="137"/>
    </row>
    <row r="21" spans="1:22">
      <c r="D21" s="137"/>
      <c r="E21" s="137"/>
      <c r="F21" s="137"/>
      <c r="G21" s="137"/>
      <c r="H21" s="137"/>
      <c r="I21" s="137"/>
      <c r="J21" s="137"/>
      <c r="K21" s="137"/>
      <c r="L21" s="137"/>
      <c r="M21" s="137"/>
      <c r="N21" s="137"/>
      <c r="O21" s="137"/>
      <c r="P21" s="137"/>
      <c r="Q21" s="137"/>
      <c r="R21" s="137"/>
      <c r="S21" s="137"/>
      <c r="T21" s="137"/>
      <c r="U21" s="137"/>
      <c r="V21" s="137"/>
    </row>
    <row r="22" spans="1:22">
      <c r="D22" s="137"/>
      <c r="E22" s="137"/>
      <c r="F22" s="137"/>
      <c r="G22" s="137"/>
      <c r="H22" s="137"/>
      <c r="I22" s="137"/>
      <c r="J22" s="137"/>
      <c r="K22" s="137"/>
      <c r="L22" s="137"/>
      <c r="M22" s="137"/>
      <c r="N22" s="137"/>
      <c r="O22" s="137"/>
      <c r="P22" s="137"/>
      <c r="Q22" s="137"/>
      <c r="R22" s="137"/>
      <c r="S22" s="137"/>
      <c r="T22" s="137"/>
      <c r="U22" s="137"/>
      <c r="V22" s="137"/>
    </row>
    <row r="23" spans="1:22">
      <c r="D23" s="137"/>
      <c r="E23" s="137"/>
      <c r="F23" s="137"/>
      <c r="G23" s="137"/>
      <c r="H23" s="137"/>
      <c r="I23" s="137"/>
      <c r="J23" s="137"/>
      <c r="K23" s="137"/>
      <c r="L23" s="137"/>
      <c r="M23" s="137"/>
      <c r="N23" s="137"/>
      <c r="O23" s="137"/>
      <c r="P23" s="137"/>
      <c r="Q23" s="137"/>
      <c r="R23" s="137"/>
      <c r="S23" s="137"/>
      <c r="T23" s="137"/>
      <c r="U23" s="137"/>
      <c r="V23" s="137"/>
    </row>
    <row r="24" spans="1:22">
      <c r="D24" s="137"/>
      <c r="E24" s="137"/>
      <c r="F24" s="137"/>
      <c r="G24" s="137"/>
      <c r="H24" s="137"/>
      <c r="I24" s="137"/>
      <c r="J24" s="137"/>
      <c r="K24" s="137"/>
      <c r="L24" s="137"/>
      <c r="M24" s="137"/>
      <c r="N24" s="137"/>
      <c r="O24" s="137"/>
      <c r="P24" s="137"/>
      <c r="Q24" s="137"/>
      <c r="R24" s="137"/>
      <c r="S24" s="137"/>
      <c r="T24" s="137"/>
      <c r="U24" s="137"/>
      <c r="V24" s="137"/>
    </row>
  </sheetData>
  <mergeCells count="23">
    <mergeCell ref="A2:U2"/>
    <mergeCell ref="U4:U6"/>
    <mergeCell ref="A5:C5"/>
    <mergeCell ref="D5:D6"/>
    <mergeCell ref="F5:F6"/>
    <mergeCell ref="G5:G6"/>
    <mergeCell ref="R5:R6"/>
    <mergeCell ref="S5:S6"/>
    <mergeCell ref="K5:K6"/>
    <mergeCell ref="L5:L6"/>
    <mergeCell ref="M5:M6"/>
    <mergeCell ref="A3:H3"/>
    <mergeCell ref="O5:O6"/>
    <mergeCell ref="P5:P6"/>
    <mergeCell ref="A4:D4"/>
    <mergeCell ref="E4:E6"/>
    <mergeCell ref="H5:H6"/>
    <mergeCell ref="I5:I6"/>
    <mergeCell ref="J5:J6"/>
    <mergeCell ref="J4:T4"/>
    <mergeCell ref="N5:N6"/>
    <mergeCell ref="Q5:Q6"/>
    <mergeCell ref="T5:T6"/>
  </mergeCells>
  <phoneticPr fontId="4" type="noConversion"/>
  <pageMargins left="0.75" right="0.75" top="0.62" bottom="0.64" header="0.5" footer="0.5"/>
  <pageSetup paperSize="9" scale="66" orientation="landscape" horizontalDpi="0" verticalDpi="0" r:id="rId1"/>
  <headerFooter alignWithMargins="0"/>
</worksheet>
</file>

<file path=xl/worksheets/sheet5.xml><?xml version="1.0" encoding="utf-8"?>
<worksheet xmlns="http://schemas.openxmlformats.org/spreadsheetml/2006/main" xmlns:r="http://schemas.openxmlformats.org/officeDocument/2006/relationships">
  <dimension ref="A1:U17"/>
  <sheetViews>
    <sheetView zoomScaleNormal="100" workbookViewId="0">
      <selection activeCell="J11" sqref="J11"/>
    </sheetView>
  </sheetViews>
  <sheetFormatPr defaultColWidth="7.85546875" defaultRowHeight="12.75"/>
  <cols>
    <col min="1" max="1" width="9.140625" customWidth="1"/>
    <col min="2" max="3" width="6.42578125" customWidth="1"/>
    <col min="4" max="4" width="28.7109375" customWidth="1"/>
    <col min="5" max="7" width="10.42578125" customWidth="1"/>
    <col min="8" max="8" width="10.140625" customWidth="1"/>
    <col min="9" max="9" width="9.5703125" customWidth="1"/>
    <col min="10" max="11" width="10.42578125" customWidth="1"/>
    <col min="12" max="14" width="10.85546875" customWidth="1"/>
    <col min="15" max="15" width="9.140625" customWidth="1"/>
    <col min="16" max="16" width="10.85546875" customWidth="1"/>
    <col min="17" max="17" width="8.85546875" customWidth="1"/>
    <col min="18" max="18" width="10.42578125" customWidth="1"/>
    <col min="19" max="21" width="8.85546875" customWidth="1"/>
  </cols>
  <sheetData>
    <row r="1" spans="1:21" ht="23.25" customHeight="1">
      <c r="A1" s="27" t="s">
        <v>183</v>
      </c>
      <c r="B1" s="63"/>
      <c r="C1" s="63"/>
      <c r="D1" s="64"/>
      <c r="E1" s="65"/>
      <c r="F1" s="65"/>
      <c r="G1" s="65"/>
      <c r="H1" s="65"/>
      <c r="I1" s="65"/>
      <c r="J1" s="65"/>
      <c r="K1" s="65"/>
      <c r="L1" s="65"/>
      <c r="M1" s="65"/>
      <c r="N1" s="65"/>
      <c r="O1" s="64"/>
      <c r="P1" s="64"/>
      <c r="Q1" s="65"/>
      <c r="R1" s="41"/>
      <c r="S1" s="30"/>
      <c r="T1" s="180"/>
      <c r="U1" s="180"/>
    </row>
    <row r="2" spans="1:21" ht="23.25" customHeight="1">
      <c r="A2" s="179" t="s">
        <v>184</v>
      </c>
      <c r="B2" s="179"/>
      <c r="C2" s="179"/>
      <c r="D2" s="179"/>
      <c r="E2" s="179"/>
      <c r="F2" s="179"/>
      <c r="G2" s="179"/>
      <c r="H2" s="179"/>
      <c r="I2" s="179"/>
      <c r="J2" s="179"/>
      <c r="K2" s="179"/>
      <c r="L2" s="179"/>
      <c r="M2" s="179"/>
      <c r="N2" s="179"/>
      <c r="O2" s="179"/>
      <c r="P2" s="179"/>
      <c r="Q2" s="179"/>
      <c r="R2" s="179"/>
      <c r="S2" s="179"/>
      <c r="T2" s="179"/>
      <c r="U2" s="179"/>
    </row>
    <row r="3" spans="1:21" ht="23.25" customHeight="1">
      <c r="A3" s="181" t="s">
        <v>265</v>
      </c>
      <c r="B3" s="182"/>
      <c r="C3" s="182"/>
      <c r="D3" s="182"/>
      <c r="E3" s="182"/>
      <c r="F3" s="182"/>
      <c r="G3" s="182"/>
      <c r="H3" s="65"/>
      <c r="I3" s="65"/>
      <c r="J3" s="65"/>
      <c r="K3" s="65"/>
      <c r="L3" s="65"/>
      <c r="M3" s="65"/>
      <c r="N3" s="65"/>
      <c r="O3" s="64"/>
      <c r="P3" s="64"/>
      <c r="Q3" s="65"/>
      <c r="R3" s="41"/>
      <c r="S3" s="30"/>
      <c r="T3" s="183" t="s">
        <v>72</v>
      </c>
      <c r="U3" s="183"/>
    </row>
    <row r="4" spans="1:21" ht="23.25" customHeight="1">
      <c r="A4" s="159" t="s">
        <v>162</v>
      </c>
      <c r="B4" s="159"/>
      <c r="C4" s="159"/>
      <c r="D4" s="170" t="s">
        <v>5</v>
      </c>
      <c r="E4" s="177" t="s">
        <v>163</v>
      </c>
      <c r="F4" s="163" t="s">
        <v>179</v>
      </c>
      <c r="G4" s="163"/>
      <c r="H4" s="163"/>
      <c r="I4" s="163"/>
      <c r="J4" s="163"/>
      <c r="K4" s="163" t="s">
        <v>180</v>
      </c>
      <c r="L4" s="163"/>
      <c r="M4" s="163"/>
      <c r="N4" s="163"/>
      <c r="O4" s="163"/>
      <c r="P4" s="165"/>
      <c r="Q4" s="163" t="s">
        <v>48</v>
      </c>
      <c r="R4" s="163" t="s">
        <v>20</v>
      </c>
      <c r="S4" s="163"/>
      <c r="T4" s="163"/>
      <c r="U4" s="163"/>
    </row>
    <row r="5" spans="1:21" ht="36.75" customHeight="1">
      <c r="A5" s="35" t="s">
        <v>151</v>
      </c>
      <c r="B5" s="35" t="s">
        <v>152</v>
      </c>
      <c r="C5" s="35" t="s">
        <v>153</v>
      </c>
      <c r="D5" s="184"/>
      <c r="E5" s="178"/>
      <c r="F5" s="34" t="s">
        <v>6</v>
      </c>
      <c r="G5" s="34" t="s">
        <v>12</v>
      </c>
      <c r="H5" s="34" t="s">
        <v>13</v>
      </c>
      <c r="I5" s="34" t="s">
        <v>14</v>
      </c>
      <c r="J5" s="34" t="s">
        <v>17</v>
      </c>
      <c r="K5" s="34" t="s">
        <v>6</v>
      </c>
      <c r="L5" s="34" t="s">
        <v>18</v>
      </c>
      <c r="M5" s="34" t="s">
        <v>19</v>
      </c>
      <c r="N5" s="34" t="s">
        <v>181</v>
      </c>
      <c r="O5" s="34" t="s">
        <v>182</v>
      </c>
      <c r="P5" s="33" t="s">
        <v>15</v>
      </c>
      <c r="Q5" s="163"/>
      <c r="R5" s="34" t="s">
        <v>6</v>
      </c>
      <c r="S5" s="67" t="s">
        <v>16</v>
      </c>
      <c r="T5" s="67" t="s">
        <v>45</v>
      </c>
      <c r="U5" s="67" t="s">
        <v>20</v>
      </c>
    </row>
    <row r="6" spans="1:21" s="26" customFormat="1" ht="27" customHeight="1">
      <c r="A6" s="45"/>
      <c r="B6" s="45"/>
      <c r="C6" s="45"/>
      <c r="D6" s="134" t="s">
        <v>6</v>
      </c>
      <c r="E6" s="104">
        <f>E7+E8</f>
        <v>705.65</v>
      </c>
      <c r="F6" s="104">
        <f t="shared" ref="F6:Q6" si="0">F7+F8</f>
        <v>514.95000000000005</v>
      </c>
      <c r="G6" s="104">
        <f t="shared" si="0"/>
        <v>274.5</v>
      </c>
      <c r="H6" s="104">
        <f t="shared" si="0"/>
        <v>240.45</v>
      </c>
      <c r="I6" s="104"/>
      <c r="J6" s="104"/>
      <c r="K6" s="104">
        <f t="shared" si="0"/>
        <v>137.9</v>
      </c>
      <c r="L6" s="104">
        <f t="shared" si="0"/>
        <v>87.8</v>
      </c>
      <c r="M6" s="104">
        <f t="shared" si="0"/>
        <v>0</v>
      </c>
      <c r="N6" s="104">
        <f t="shared" si="0"/>
        <v>50.1</v>
      </c>
      <c r="O6" s="104">
        <f t="shared" si="0"/>
        <v>0</v>
      </c>
      <c r="P6" s="104">
        <f t="shared" si="0"/>
        <v>0</v>
      </c>
      <c r="Q6" s="104">
        <f t="shared" si="0"/>
        <v>52.8</v>
      </c>
      <c r="R6" s="104"/>
      <c r="S6" s="40"/>
      <c r="T6" s="40"/>
      <c r="U6" s="40"/>
    </row>
    <row r="7" spans="1:21" ht="27" customHeight="1">
      <c r="A7" s="102" t="s">
        <v>245</v>
      </c>
      <c r="B7" s="102" t="s">
        <v>246</v>
      </c>
      <c r="C7" s="49" t="s">
        <v>154</v>
      </c>
      <c r="D7" s="134" t="s">
        <v>155</v>
      </c>
      <c r="E7" s="104">
        <f>F7+K7+Q7</f>
        <v>705.65</v>
      </c>
      <c r="F7" s="104">
        <f>G7+H7+I7+J7</f>
        <v>514.95000000000005</v>
      </c>
      <c r="G7" s="104">
        <v>274.5</v>
      </c>
      <c r="H7" s="104">
        <v>240.45</v>
      </c>
      <c r="I7" s="104"/>
      <c r="J7" s="104"/>
      <c r="K7" s="104">
        <v>137.9</v>
      </c>
      <c r="L7" s="104">
        <v>87.8</v>
      </c>
      <c r="M7" s="104"/>
      <c r="N7" s="104">
        <v>50.1</v>
      </c>
      <c r="O7" s="104"/>
      <c r="P7" s="104"/>
      <c r="Q7" s="104">
        <v>52.8</v>
      </c>
      <c r="R7" s="104"/>
      <c r="S7" s="40"/>
      <c r="T7" s="40"/>
      <c r="U7" s="40"/>
    </row>
    <row r="8" spans="1:21" ht="27" customHeight="1">
      <c r="A8" s="102"/>
      <c r="B8" s="102"/>
      <c r="C8" s="102"/>
      <c r="D8" s="101"/>
      <c r="E8" s="40"/>
      <c r="F8" s="40"/>
      <c r="G8" s="40"/>
      <c r="H8" s="40"/>
      <c r="I8" s="40"/>
      <c r="J8" s="40"/>
      <c r="K8" s="40"/>
      <c r="L8" s="40"/>
      <c r="M8" s="40"/>
      <c r="N8" s="40"/>
      <c r="O8" s="40"/>
      <c r="P8" s="40"/>
      <c r="Q8" s="40"/>
      <c r="R8" s="40"/>
      <c r="S8" s="40"/>
      <c r="T8" s="40"/>
      <c r="U8" s="40"/>
    </row>
    <row r="9" spans="1:21" ht="27" customHeight="1">
      <c r="A9" s="102"/>
      <c r="B9" s="102"/>
      <c r="C9" s="102"/>
      <c r="D9" s="101"/>
      <c r="E9" s="40"/>
      <c r="F9" s="40"/>
      <c r="G9" s="40"/>
      <c r="H9" s="40"/>
      <c r="I9" s="40"/>
      <c r="J9" s="40"/>
      <c r="K9" s="40"/>
      <c r="L9" s="40"/>
      <c r="M9" s="40"/>
      <c r="N9" s="40"/>
      <c r="O9" s="40"/>
      <c r="P9" s="40"/>
      <c r="Q9" s="40"/>
      <c r="R9" s="40"/>
      <c r="S9" s="40"/>
      <c r="T9" s="40"/>
      <c r="U9" s="4"/>
    </row>
    <row r="10" spans="1:21" ht="27" customHeight="1">
      <c r="A10" s="45"/>
      <c r="B10" s="45"/>
      <c r="C10" s="45"/>
      <c r="D10" s="46"/>
      <c r="E10" s="40"/>
      <c r="F10" s="40"/>
      <c r="G10" s="40"/>
      <c r="H10" s="40"/>
      <c r="I10" s="40"/>
      <c r="J10" s="40"/>
      <c r="K10" s="40"/>
      <c r="L10" s="40"/>
      <c r="M10" s="40"/>
      <c r="N10" s="40"/>
      <c r="O10" s="40"/>
      <c r="P10" s="40"/>
      <c r="Q10" s="40"/>
      <c r="R10" s="40"/>
      <c r="S10" s="40"/>
      <c r="T10" s="40"/>
      <c r="U10" s="40"/>
    </row>
    <row r="11" spans="1:21" ht="27" customHeight="1">
      <c r="A11" s="100"/>
      <c r="B11" s="100"/>
      <c r="C11" s="100"/>
      <c r="D11" s="101"/>
      <c r="E11" s="40"/>
      <c r="F11" s="40"/>
      <c r="G11" s="40"/>
      <c r="H11" s="40"/>
      <c r="I11" s="40"/>
      <c r="J11" s="40"/>
      <c r="K11" s="40"/>
      <c r="L11" s="40"/>
      <c r="M11" s="40"/>
      <c r="N11" s="40"/>
      <c r="O11" s="40"/>
      <c r="P11" s="40"/>
      <c r="Q11" s="40"/>
      <c r="R11" s="40"/>
      <c r="S11" s="40"/>
      <c r="T11" s="40"/>
      <c r="U11" s="40"/>
    </row>
    <row r="12" spans="1:21" ht="27" customHeight="1">
      <c r="A12" s="45"/>
      <c r="B12" s="45"/>
      <c r="C12" s="45"/>
      <c r="D12" s="46"/>
      <c r="E12" s="40"/>
      <c r="F12" s="40"/>
      <c r="G12" s="40"/>
      <c r="H12" s="40"/>
      <c r="I12" s="40"/>
      <c r="J12" s="40"/>
      <c r="K12" s="40"/>
      <c r="L12" s="40"/>
      <c r="M12" s="40"/>
      <c r="N12" s="40"/>
      <c r="O12" s="40"/>
      <c r="P12" s="40"/>
      <c r="Q12" s="40"/>
      <c r="R12" s="40"/>
      <c r="S12" s="40"/>
      <c r="T12" s="40"/>
      <c r="U12" s="40"/>
    </row>
    <row r="13" spans="1:21" ht="27" customHeight="1">
      <c r="A13" s="45"/>
      <c r="B13" s="45"/>
      <c r="C13" s="45"/>
      <c r="D13" s="46"/>
      <c r="E13" s="40"/>
      <c r="F13" s="40"/>
      <c r="G13" s="40"/>
      <c r="H13" s="40"/>
      <c r="I13" s="40"/>
      <c r="J13" s="40"/>
      <c r="K13" s="40"/>
      <c r="L13" s="40"/>
      <c r="M13" s="40"/>
      <c r="N13" s="40"/>
      <c r="O13" s="40"/>
      <c r="P13" s="40"/>
      <c r="Q13" s="40"/>
      <c r="R13" s="40"/>
      <c r="S13" s="40"/>
      <c r="T13" s="40"/>
      <c r="U13" s="40"/>
    </row>
    <row r="14" spans="1:21" ht="27" customHeight="1">
      <c r="A14" s="45"/>
      <c r="B14" s="45"/>
      <c r="C14" s="45"/>
      <c r="D14" s="46"/>
      <c r="E14" s="40"/>
      <c r="F14" s="40"/>
      <c r="G14" s="40"/>
      <c r="H14" s="40"/>
      <c r="I14" s="40"/>
      <c r="J14" s="40"/>
      <c r="K14" s="40"/>
      <c r="L14" s="40"/>
      <c r="M14" s="40"/>
      <c r="N14" s="40"/>
      <c r="O14" s="40"/>
      <c r="P14" s="40"/>
      <c r="Q14" s="40"/>
      <c r="R14" s="40"/>
      <c r="S14" s="40"/>
      <c r="T14" s="40"/>
      <c r="U14" s="40"/>
    </row>
    <row r="15" spans="1:21" ht="27" customHeight="1">
      <c r="A15" s="45"/>
      <c r="B15" s="45"/>
      <c r="C15" s="45"/>
      <c r="D15" s="46"/>
      <c r="E15" s="40"/>
      <c r="F15" s="40"/>
      <c r="G15" s="40"/>
      <c r="H15" s="40"/>
      <c r="I15" s="40"/>
      <c r="J15" s="40"/>
      <c r="K15" s="40"/>
      <c r="L15" s="40"/>
      <c r="M15" s="40"/>
      <c r="N15" s="40"/>
      <c r="O15" s="40"/>
      <c r="P15" s="40"/>
      <c r="Q15" s="40"/>
      <c r="R15" s="40"/>
      <c r="S15" s="40"/>
      <c r="T15" s="40"/>
      <c r="U15" s="40"/>
    </row>
    <row r="16" spans="1:21" ht="27" customHeight="1">
      <c r="A16" s="23"/>
      <c r="B16" s="23"/>
      <c r="C16" s="23"/>
      <c r="D16" s="23"/>
      <c r="E16" s="23"/>
      <c r="F16" s="23"/>
      <c r="G16" s="23"/>
      <c r="H16" s="23"/>
      <c r="I16" s="23"/>
      <c r="J16" s="23"/>
      <c r="K16" s="23"/>
      <c r="L16" s="23"/>
      <c r="M16" s="23"/>
      <c r="N16" s="23"/>
      <c r="O16" s="23"/>
      <c r="P16" s="23"/>
      <c r="Q16" s="23"/>
      <c r="R16" s="23"/>
      <c r="S16" s="23"/>
      <c r="T16" s="23"/>
      <c r="U16" s="23"/>
    </row>
    <row r="17" spans="1:21" ht="27" customHeight="1">
      <c r="A17" s="23"/>
      <c r="B17" s="23"/>
      <c r="C17" s="23"/>
      <c r="D17" s="23"/>
      <c r="E17" s="23"/>
      <c r="F17" s="23"/>
      <c r="G17" s="23"/>
      <c r="H17" s="23"/>
      <c r="I17" s="23"/>
      <c r="J17" s="23"/>
      <c r="K17" s="23"/>
      <c r="L17" s="23"/>
      <c r="M17" s="23"/>
      <c r="N17" s="23"/>
      <c r="O17" s="23"/>
      <c r="P17" s="23"/>
      <c r="Q17" s="23"/>
      <c r="R17" s="23"/>
      <c r="S17" s="23"/>
      <c r="T17" s="23"/>
      <c r="U17" s="23"/>
    </row>
  </sheetData>
  <mergeCells count="11">
    <mergeCell ref="A2:U2"/>
    <mergeCell ref="T1:U1"/>
    <mergeCell ref="A3:G3"/>
    <mergeCell ref="T3:U3"/>
    <mergeCell ref="K4:P4"/>
    <mergeCell ref="Q4:Q5"/>
    <mergeCell ref="R4:U4"/>
    <mergeCell ref="A4:C4"/>
    <mergeCell ref="D4:D5"/>
    <mergeCell ref="E4:E5"/>
    <mergeCell ref="F4:J4"/>
  </mergeCells>
  <phoneticPr fontId="4" type="noConversion"/>
  <pageMargins left="0.52" right="0.49" top="1" bottom="1" header="0.5" footer="0.5"/>
  <pageSetup paperSize="9" scale="63" orientation="landscape" horizontalDpi="0" verticalDpi="0" r:id="rId1"/>
  <headerFooter alignWithMargins="0"/>
</worksheet>
</file>

<file path=xl/worksheets/sheet6.xml><?xml version="1.0" encoding="utf-8"?>
<worksheet xmlns="http://schemas.openxmlformats.org/spreadsheetml/2006/main" xmlns:r="http://schemas.openxmlformats.org/officeDocument/2006/relationships">
  <dimension ref="A1:Z23"/>
  <sheetViews>
    <sheetView zoomScaleNormal="100" workbookViewId="0">
      <selection activeCell="E11" sqref="E11"/>
    </sheetView>
  </sheetViews>
  <sheetFormatPr defaultColWidth="7.85546875" defaultRowHeight="12.75"/>
  <cols>
    <col min="1" max="1" width="7.42578125" customWidth="1"/>
    <col min="2" max="3" width="5.5703125" customWidth="1"/>
    <col min="4" max="4" width="22" customWidth="1"/>
    <col min="5" max="5" width="11.28515625" customWidth="1"/>
    <col min="6" max="6" width="9.140625" customWidth="1"/>
    <col min="7" max="7" width="7.7109375" customWidth="1"/>
    <col min="8" max="8" width="8.28515625" customWidth="1"/>
    <col min="9" max="14" width="9.140625" customWidth="1"/>
    <col min="15" max="15" width="5.140625" customWidth="1"/>
    <col min="16" max="22" width="9.140625" customWidth="1"/>
    <col min="23" max="23" width="9.7109375" customWidth="1"/>
    <col min="24" max="24" width="9.140625" customWidth="1"/>
    <col min="25" max="25" width="10.7109375" customWidth="1"/>
  </cols>
  <sheetData>
    <row r="1" spans="1:26" ht="22.5" customHeight="1">
      <c r="A1" s="27" t="s">
        <v>188</v>
      </c>
      <c r="B1" s="63"/>
      <c r="C1" s="63"/>
      <c r="D1" s="64"/>
      <c r="E1" s="65"/>
      <c r="F1" s="65"/>
      <c r="G1" s="65"/>
      <c r="H1" s="65"/>
      <c r="I1" s="65"/>
      <c r="J1" s="65"/>
      <c r="K1" s="65"/>
      <c r="L1" s="65"/>
      <c r="M1" s="65"/>
      <c r="N1" s="65"/>
      <c r="O1" s="65"/>
      <c r="P1" s="65"/>
      <c r="Q1" s="65"/>
      <c r="R1" s="65"/>
      <c r="S1" s="65"/>
      <c r="T1" s="65"/>
      <c r="U1" s="65"/>
      <c r="V1" s="65"/>
      <c r="W1" s="65"/>
      <c r="X1" s="180"/>
      <c r="Y1" s="180"/>
      <c r="Z1" s="23"/>
    </row>
    <row r="2" spans="1:26" ht="22.5" customHeight="1">
      <c r="A2" s="179" t="s">
        <v>189</v>
      </c>
      <c r="B2" s="179"/>
      <c r="C2" s="179"/>
      <c r="D2" s="179"/>
      <c r="E2" s="179"/>
      <c r="F2" s="179"/>
      <c r="G2" s="179"/>
      <c r="H2" s="179"/>
      <c r="I2" s="179"/>
      <c r="J2" s="179"/>
      <c r="K2" s="179"/>
      <c r="L2" s="179"/>
      <c r="M2" s="179"/>
      <c r="N2" s="179"/>
      <c r="O2" s="179"/>
      <c r="P2" s="179"/>
      <c r="Q2" s="179"/>
      <c r="R2" s="179"/>
      <c r="S2" s="179"/>
      <c r="T2" s="179"/>
      <c r="U2" s="179"/>
      <c r="V2" s="179"/>
      <c r="W2" s="179"/>
      <c r="X2" s="179"/>
      <c r="Y2" s="179"/>
      <c r="Z2" s="23"/>
    </row>
    <row r="3" spans="1:26" ht="22.5" customHeight="1">
      <c r="A3" s="181" t="s">
        <v>266</v>
      </c>
      <c r="B3" s="182"/>
      <c r="C3" s="182"/>
      <c r="D3" s="182"/>
      <c r="E3" s="182"/>
      <c r="F3" s="182"/>
      <c r="G3" s="182"/>
      <c r="H3" s="182"/>
      <c r="I3" s="65"/>
      <c r="J3" s="65"/>
      <c r="K3" s="65"/>
      <c r="L3" s="65"/>
      <c r="M3" s="65"/>
      <c r="N3" s="65"/>
      <c r="O3" s="65"/>
      <c r="P3" s="65"/>
      <c r="Q3" s="65"/>
      <c r="R3" s="65"/>
      <c r="S3" s="65"/>
      <c r="T3" s="65"/>
      <c r="U3" s="65"/>
      <c r="V3" s="65"/>
      <c r="W3" s="65"/>
      <c r="X3" s="185" t="s">
        <v>72</v>
      </c>
      <c r="Y3" s="185"/>
      <c r="Z3" s="23"/>
    </row>
    <row r="4" spans="1:26" ht="22.5" customHeight="1">
      <c r="A4" s="58" t="s">
        <v>162</v>
      </c>
      <c r="B4" s="68"/>
      <c r="C4" s="68"/>
      <c r="D4" s="170" t="s">
        <v>5</v>
      </c>
      <c r="E4" s="176" t="s">
        <v>186</v>
      </c>
      <c r="F4" s="159" t="s">
        <v>21</v>
      </c>
      <c r="G4" s="159" t="s">
        <v>22</v>
      </c>
      <c r="H4" s="159" t="s">
        <v>23</v>
      </c>
      <c r="I4" s="163" t="s">
        <v>24</v>
      </c>
      <c r="J4" s="163" t="s">
        <v>25</v>
      </c>
      <c r="K4" s="163" t="s">
        <v>26</v>
      </c>
      <c r="L4" s="163" t="s">
        <v>27</v>
      </c>
      <c r="M4" s="163" t="s">
        <v>28</v>
      </c>
      <c r="N4" s="163" t="s">
        <v>187</v>
      </c>
      <c r="O4" s="172" t="s">
        <v>29</v>
      </c>
      <c r="P4" s="163" t="s">
        <v>30</v>
      </c>
      <c r="Q4" s="163" t="s">
        <v>31</v>
      </c>
      <c r="R4" s="163" t="s">
        <v>32</v>
      </c>
      <c r="S4" s="172" t="s">
        <v>33</v>
      </c>
      <c r="T4" s="163" t="s">
        <v>34</v>
      </c>
      <c r="U4" s="163" t="s">
        <v>35</v>
      </c>
      <c r="V4" s="163" t="s">
        <v>36</v>
      </c>
      <c r="W4" s="163" t="s">
        <v>37</v>
      </c>
      <c r="X4" s="163" t="s">
        <v>38</v>
      </c>
      <c r="Y4" s="163" t="s">
        <v>39</v>
      </c>
      <c r="Z4" s="24"/>
    </row>
    <row r="5" spans="1:26" ht="39" customHeight="1">
      <c r="A5" s="35" t="s">
        <v>151</v>
      </c>
      <c r="B5" s="35" t="s">
        <v>152</v>
      </c>
      <c r="C5" s="35" t="s">
        <v>153</v>
      </c>
      <c r="D5" s="184"/>
      <c r="E5" s="186"/>
      <c r="F5" s="163"/>
      <c r="G5" s="163"/>
      <c r="H5" s="163"/>
      <c r="I5" s="163"/>
      <c r="J5" s="163"/>
      <c r="K5" s="163"/>
      <c r="L5" s="163"/>
      <c r="M5" s="163"/>
      <c r="N5" s="163"/>
      <c r="O5" s="172"/>
      <c r="P5" s="163"/>
      <c r="Q5" s="163"/>
      <c r="R5" s="163"/>
      <c r="S5" s="172"/>
      <c r="T5" s="163"/>
      <c r="U5" s="163"/>
      <c r="V5" s="163"/>
      <c r="W5" s="163"/>
      <c r="X5" s="163"/>
      <c r="Y5" s="163"/>
      <c r="Z5" s="24"/>
    </row>
    <row r="6" spans="1:26" s="26" customFormat="1" ht="27" customHeight="1">
      <c r="A6" s="45"/>
      <c r="B6" s="45"/>
      <c r="C6" s="45"/>
      <c r="D6" s="134" t="s">
        <v>6</v>
      </c>
      <c r="E6" s="104">
        <f>E7</f>
        <v>80.149999999999991</v>
      </c>
      <c r="F6" s="104">
        <f t="shared" ref="F6:T6" si="0">F7</f>
        <v>43.8</v>
      </c>
      <c r="G6" s="104"/>
      <c r="H6" s="104"/>
      <c r="I6" s="104"/>
      <c r="J6" s="104"/>
      <c r="K6" s="104"/>
      <c r="L6" s="104"/>
      <c r="M6" s="104"/>
      <c r="N6" s="104"/>
      <c r="O6" s="104"/>
      <c r="P6" s="104">
        <f t="shared" si="0"/>
        <v>7.3</v>
      </c>
      <c r="Q6" s="104">
        <f t="shared" si="0"/>
        <v>7.3</v>
      </c>
      <c r="R6" s="104">
        <f t="shared" si="0"/>
        <v>14.6</v>
      </c>
      <c r="S6" s="104"/>
      <c r="T6" s="104">
        <f t="shared" si="0"/>
        <v>7.15</v>
      </c>
      <c r="U6" s="104"/>
      <c r="V6" s="104"/>
      <c r="W6" s="104"/>
      <c r="X6" s="104"/>
      <c r="Y6" s="104"/>
      <c r="Z6" s="25"/>
    </row>
    <row r="7" spans="1:26" ht="27" customHeight="1">
      <c r="A7" s="102" t="s">
        <v>245</v>
      </c>
      <c r="B7" s="102" t="s">
        <v>246</v>
      </c>
      <c r="C7" s="49" t="s">
        <v>154</v>
      </c>
      <c r="D7" s="134" t="s">
        <v>155</v>
      </c>
      <c r="E7" s="104">
        <f>F7+G7+H7+I7+J7+K7+L7+M7+N7+O7+P7+Q7+R7+S7+T7+U7+V7+W7+X7+Y7</f>
        <v>80.149999999999991</v>
      </c>
      <c r="F7" s="104">
        <v>43.8</v>
      </c>
      <c r="G7" s="104"/>
      <c r="H7" s="104"/>
      <c r="I7" s="104"/>
      <c r="J7" s="104"/>
      <c r="K7" s="104"/>
      <c r="L7" s="104"/>
      <c r="M7" s="104"/>
      <c r="N7" s="104"/>
      <c r="O7" s="104"/>
      <c r="P7" s="104">
        <v>7.3</v>
      </c>
      <c r="Q7" s="104">
        <v>7.3</v>
      </c>
      <c r="R7" s="104">
        <v>14.6</v>
      </c>
      <c r="S7" s="104"/>
      <c r="T7" s="104">
        <v>7.15</v>
      </c>
      <c r="U7" s="104"/>
      <c r="V7" s="103"/>
      <c r="W7" s="103"/>
      <c r="X7" s="104"/>
      <c r="Y7" s="138"/>
      <c r="Z7" s="23"/>
    </row>
    <row r="8" spans="1:26" ht="27" customHeight="1">
      <c r="A8" s="102"/>
      <c r="B8" s="102"/>
      <c r="C8" s="102"/>
      <c r="D8" s="135"/>
      <c r="E8" s="104"/>
      <c r="F8" s="104"/>
      <c r="G8" s="104"/>
      <c r="H8" s="104"/>
      <c r="I8" s="104"/>
      <c r="J8" s="104"/>
      <c r="K8" s="104"/>
      <c r="L8" s="104"/>
      <c r="M8" s="104"/>
      <c r="N8" s="104"/>
      <c r="O8" s="104"/>
      <c r="P8" s="104"/>
      <c r="Q8" s="104"/>
      <c r="R8" s="104"/>
      <c r="S8" s="104"/>
      <c r="T8" s="104"/>
      <c r="U8" s="104"/>
      <c r="V8" s="103"/>
      <c r="W8" s="103"/>
      <c r="X8" s="104"/>
      <c r="Y8" s="138"/>
      <c r="Z8" s="23"/>
    </row>
    <row r="9" spans="1:26" ht="27" customHeight="1">
      <c r="A9" s="102"/>
      <c r="B9" s="102"/>
      <c r="C9" s="102"/>
      <c r="D9" s="101"/>
      <c r="E9" s="40"/>
      <c r="F9" s="40"/>
      <c r="G9" s="40"/>
      <c r="H9" s="40"/>
      <c r="I9" s="40"/>
      <c r="J9" s="40"/>
      <c r="K9" s="40"/>
      <c r="L9" s="40"/>
      <c r="M9" s="40"/>
      <c r="N9" s="40"/>
      <c r="O9" s="40"/>
      <c r="P9" s="40"/>
      <c r="Q9" s="40"/>
      <c r="R9" s="40"/>
      <c r="S9" s="40"/>
      <c r="T9" s="40"/>
      <c r="U9" s="40"/>
      <c r="V9" s="37"/>
      <c r="W9" s="37"/>
      <c r="X9" s="40"/>
      <c r="Y9" s="39"/>
      <c r="Z9" s="23"/>
    </row>
    <row r="10" spans="1:26" ht="27" customHeight="1">
      <c r="A10" s="102"/>
      <c r="B10" s="102"/>
      <c r="C10" s="102"/>
      <c r="D10" s="101"/>
      <c r="E10" s="40"/>
      <c r="F10" s="40"/>
      <c r="G10" s="40"/>
      <c r="H10" s="40"/>
      <c r="I10" s="40"/>
      <c r="J10" s="40"/>
      <c r="K10" s="40"/>
      <c r="L10" s="40"/>
      <c r="M10" s="40"/>
      <c r="N10" s="40"/>
      <c r="O10" s="40"/>
      <c r="P10" s="40"/>
      <c r="Q10" s="40"/>
      <c r="R10" s="40"/>
      <c r="S10" s="40"/>
      <c r="T10" s="40"/>
      <c r="U10" s="40"/>
      <c r="V10" s="37"/>
      <c r="W10" s="37"/>
      <c r="X10" s="40"/>
      <c r="Y10" s="39"/>
      <c r="Z10" s="23"/>
    </row>
    <row r="11" spans="1:26" ht="27" customHeight="1">
      <c r="A11" s="102"/>
      <c r="B11" s="102"/>
      <c r="C11" s="102"/>
      <c r="D11" s="101"/>
      <c r="E11" s="40"/>
      <c r="F11" s="40"/>
      <c r="G11" s="40"/>
      <c r="H11" s="40"/>
      <c r="I11" s="40"/>
      <c r="J11" s="40"/>
      <c r="K11" s="40"/>
      <c r="L11" s="40"/>
      <c r="M11" s="40"/>
      <c r="N11" s="40"/>
      <c r="O11" s="40"/>
      <c r="P11" s="40"/>
      <c r="Q11" s="40"/>
      <c r="R11" s="40"/>
      <c r="S11" s="40"/>
      <c r="T11" s="40"/>
      <c r="U11" s="40"/>
      <c r="V11" s="37"/>
      <c r="W11" s="37"/>
      <c r="X11" s="40"/>
      <c r="Y11" s="39"/>
      <c r="Z11" s="23"/>
    </row>
    <row r="12" spans="1:26" ht="27" customHeight="1">
      <c r="A12" s="102"/>
      <c r="B12" s="102"/>
      <c r="C12" s="102"/>
      <c r="D12" s="101"/>
      <c r="E12" s="40"/>
      <c r="F12" s="40"/>
      <c r="G12" s="40"/>
      <c r="H12" s="40"/>
      <c r="I12" s="40"/>
      <c r="J12" s="40"/>
      <c r="K12" s="40"/>
      <c r="L12" s="40"/>
      <c r="M12" s="40"/>
      <c r="N12" s="40"/>
      <c r="O12" s="40"/>
      <c r="P12" s="40"/>
      <c r="Q12" s="40"/>
      <c r="R12" s="40"/>
      <c r="S12" s="40"/>
      <c r="T12" s="40"/>
      <c r="U12" s="40"/>
      <c r="V12" s="37"/>
      <c r="W12" s="37"/>
      <c r="X12" s="40"/>
      <c r="Y12" s="39"/>
      <c r="Z12" s="23"/>
    </row>
    <row r="13" spans="1:26" ht="27" customHeight="1">
      <c r="A13" s="102"/>
      <c r="B13" s="102"/>
      <c r="C13" s="102"/>
      <c r="D13" s="101"/>
      <c r="E13" s="40"/>
      <c r="F13" s="40"/>
      <c r="G13" s="40"/>
      <c r="H13" s="40"/>
      <c r="I13" s="40"/>
      <c r="J13" s="40"/>
      <c r="K13" s="40"/>
      <c r="L13" s="40"/>
      <c r="M13" s="40"/>
      <c r="N13" s="40"/>
      <c r="O13" s="40"/>
      <c r="P13" s="40"/>
      <c r="Q13" s="40"/>
      <c r="R13" s="40"/>
      <c r="S13" s="40"/>
      <c r="T13" s="40"/>
      <c r="U13" s="40"/>
      <c r="V13" s="37"/>
      <c r="W13" s="37"/>
      <c r="X13" s="40"/>
      <c r="Y13" s="39"/>
      <c r="Z13" s="23"/>
    </row>
    <row r="14" spans="1:26" ht="27" customHeight="1">
      <c r="A14" s="102"/>
      <c r="B14" s="102"/>
      <c r="C14" s="102"/>
      <c r="D14" s="101"/>
      <c r="E14" s="42"/>
      <c r="F14" s="42"/>
      <c r="G14" s="42"/>
      <c r="H14" s="42"/>
      <c r="I14" s="42"/>
      <c r="J14" s="42"/>
      <c r="K14" s="42"/>
      <c r="L14" s="42"/>
      <c r="M14" s="42"/>
      <c r="N14" s="42"/>
      <c r="O14" s="42"/>
      <c r="P14" s="42"/>
      <c r="Q14" s="42"/>
      <c r="R14" s="42"/>
      <c r="S14" s="42"/>
      <c r="T14" s="42"/>
      <c r="U14" s="42"/>
      <c r="V14" s="42"/>
      <c r="W14" s="42"/>
      <c r="X14" s="42"/>
      <c r="Y14" s="42"/>
      <c r="Z14" s="23"/>
    </row>
    <row r="15" spans="1:26" ht="27" customHeight="1">
      <c r="A15" s="45"/>
      <c r="B15" s="45"/>
      <c r="C15" s="45"/>
      <c r="D15" s="46"/>
      <c r="E15" s="42"/>
      <c r="F15" s="42"/>
      <c r="G15" s="42"/>
      <c r="H15" s="42"/>
      <c r="I15" s="42"/>
      <c r="J15" s="42"/>
      <c r="K15" s="42"/>
      <c r="L15" s="42"/>
      <c r="M15" s="42"/>
      <c r="N15" s="42"/>
      <c r="O15" s="42"/>
      <c r="P15" s="42"/>
      <c r="Q15" s="42"/>
      <c r="R15" s="42"/>
      <c r="S15" s="42"/>
      <c r="T15" s="42"/>
      <c r="U15" s="42"/>
      <c r="V15" s="42"/>
      <c r="W15" s="42"/>
      <c r="X15" s="42"/>
      <c r="Y15" s="42"/>
      <c r="Z15" s="23"/>
    </row>
    <row r="16" spans="1:26" ht="27" customHeight="1">
      <c r="A16" s="100"/>
      <c r="B16" s="100"/>
      <c r="C16" s="100"/>
      <c r="D16" s="101"/>
      <c r="E16" s="42"/>
      <c r="F16" s="42"/>
      <c r="G16" s="42"/>
      <c r="H16" s="42"/>
      <c r="I16" s="42"/>
      <c r="J16" s="42"/>
      <c r="K16" s="42"/>
      <c r="L16" s="42"/>
      <c r="M16" s="42"/>
      <c r="N16" s="42"/>
      <c r="O16" s="42"/>
      <c r="P16" s="42"/>
      <c r="Q16" s="42"/>
      <c r="R16" s="42"/>
      <c r="S16" s="42"/>
      <c r="T16" s="42"/>
      <c r="U16" s="42"/>
      <c r="V16" s="42"/>
      <c r="W16" s="42"/>
      <c r="X16" s="42"/>
      <c r="Y16" s="42"/>
      <c r="Z16" s="23"/>
    </row>
    <row r="17" spans="1:26" ht="27" customHeight="1">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row>
    <row r="18" spans="1:26" ht="27" customHeight="1">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row>
    <row r="19" spans="1:26" ht="27" customHeight="1">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row>
    <row r="20" spans="1:26" ht="27" customHeight="1">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spans="1:26" ht="27" customHeight="1">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6" ht="27"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row>
    <row r="23" spans="1:26" ht="27"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row>
  </sheetData>
  <mergeCells count="26">
    <mergeCell ref="X1:Y1"/>
    <mergeCell ref="A3:H3"/>
    <mergeCell ref="X3:Y3"/>
    <mergeCell ref="D4:D5"/>
    <mergeCell ref="E4:E5"/>
    <mergeCell ref="F4:F5"/>
    <mergeCell ref="G4:G5"/>
    <mergeCell ref="H4:H5"/>
    <mergeCell ref="I4:I5"/>
    <mergeCell ref="J4:J5"/>
    <mergeCell ref="W4:W5"/>
    <mergeCell ref="X4:X5"/>
    <mergeCell ref="Y4:Y5"/>
    <mergeCell ref="A2:Y2"/>
    <mergeCell ref="S4:S5"/>
    <mergeCell ref="T4:T5"/>
    <mergeCell ref="V4:V5"/>
    <mergeCell ref="O4:O5"/>
    <mergeCell ref="P4:P5"/>
    <mergeCell ref="Q4:Q5"/>
    <mergeCell ref="R4:R5"/>
    <mergeCell ref="K4:K5"/>
    <mergeCell ref="L4:L5"/>
    <mergeCell ref="M4:M5"/>
    <mergeCell ref="N4:N5"/>
    <mergeCell ref="U4:U5"/>
  </mergeCells>
  <phoneticPr fontId="4" type="noConversion"/>
  <pageMargins left="0.33" right="0.35" top="1" bottom="1" header="0.5" footer="0.5"/>
  <pageSetup paperSize="9" scale="62" orientation="landscape" horizontalDpi="0" verticalDpi="0" r:id="rId1"/>
  <headerFooter alignWithMargins="0"/>
  <colBreaks count="1" manualBreakCount="1">
    <brk id="25" max="1048575" man="1"/>
  </colBreaks>
</worksheet>
</file>

<file path=xl/worksheets/sheet7.xml><?xml version="1.0" encoding="utf-8"?>
<worksheet xmlns="http://schemas.openxmlformats.org/spreadsheetml/2006/main" xmlns:r="http://schemas.openxmlformats.org/officeDocument/2006/relationships">
  <dimension ref="A1:S23"/>
  <sheetViews>
    <sheetView zoomScaleNormal="100" workbookViewId="0">
      <selection activeCell="D10" sqref="D10"/>
    </sheetView>
  </sheetViews>
  <sheetFormatPr defaultColWidth="7.85546875" defaultRowHeight="12.75"/>
  <cols>
    <col min="1" max="1" width="9.28515625" customWidth="1"/>
    <col min="2" max="3" width="6.28515625" customWidth="1"/>
    <col min="4" max="4" width="22" customWidth="1"/>
    <col min="5" max="6" width="9.42578125" customWidth="1"/>
    <col min="7" max="7" width="8.42578125" customWidth="1"/>
    <col min="8" max="10" width="9.42578125" customWidth="1"/>
    <col min="11" max="11" width="8.28515625" customWidth="1"/>
    <col min="12" max="16" width="9.42578125" customWidth="1"/>
  </cols>
  <sheetData>
    <row r="1" spans="1:19" ht="22.5" customHeight="1">
      <c r="A1" s="27" t="s">
        <v>194</v>
      </c>
      <c r="B1" s="63"/>
      <c r="C1" s="63"/>
      <c r="D1" s="64"/>
      <c r="E1" s="64"/>
      <c r="F1" s="64"/>
      <c r="G1" s="64"/>
      <c r="H1" s="64"/>
      <c r="I1" s="64"/>
      <c r="J1" s="64"/>
      <c r="K1" s="64"/>
      <c r="L1" s="64"/>
      <c r="M1" s="65"/>
      <c r="N1" s="65"/>
      <c r="O1" s="65"/>
      <c r="P1" s="70"/>
    </row>
    <row r="2" spans="1:19" ht="22.5" customHeight="1">
      <c r="A2" s="157" t="s">
        <v>195</v>
      </c>
      <c r="B2" s="157"/>
      <c r="C2" s="157"/>
      <c r="D2" s="157"/>
      <c r="E2" s="157"/>
      <c r="F2" s="157"/>
      <c r="G2" s="157"/>
      <c r="H2" s="157"/>
      <c r="I2" s="157"/>
      <c r="J2" s="157"/>
      <c r="K2" s="157"/>
      <c r="L2" s="157"/>
      <c r="M2" s="157"/>
      <c r="N2" s="157"/>
      <c r="O2" s="157"/>
      <c r="P2" s="157"/>
    </row>
    <row r="3" spans="1:19" ht="22.5" customHeight="1">
      <c r="A3" s="181" t="s">
        <v>277</v>
      </c>
      <c r="B3" s="182"/>
      <c r="C3" s="182"/>
      <c r="D3" s="188"/>
      <c r="E3" s="182"/>
      <c r="F3" s="182"/>
      <c r="G3" s="71"/>
      <c r="H3" s="71"/>
      <c r="I3" s="71"/>
      <c r="J3" s="71"/>
      <c r="K3" s="71"/>
      <c r="L3" s="71"/>
      <c r="M3" s="72"/>
      <c r="N3" s="72"/>
      <c r="O3" s="72"/>
      <c r="P3" s="52" t="s">
        <v>72</v>
      </c>
    </row>
    <row r="4" spans="1:19" ht="22.5" customHeight="1">
      <c r="A4" s="170" t="s">
        <v>162</v>
      </c>
      <c r="B4" s="170"/>
      <c r="C4" s="189"/>
      <c r="D4" s="190" t="s">
        <v>5</v>
      </c>
      <c r="E4" s="191" t="s">
        <v>140</v>
      </c>
      <c r="F4" s="159" t="s">
        <v>40</v>
      </c>
      <c r="G4" s="163" t="s">
        <v>41</v>
      </c>
      <c r="H4" s="163" t="s">
        <v>190</v>
      </c>
      <c r="I4" s="163" t="s">
        <v>42</v>
      </c>
      <c r="J4" s="163" t="s">
        <v>43</v>
      </c>
      <c r="K4" s="163" t="s">
        <v>44</v>
      </c>
      <c r="L4" s="163" t="s">
        <v>191</v>
      </c>
      <c r="M4" s="163" t="s">
        <v>46</v>
      </c>
      <c r="N4" s="163" t="s">
        <v>47</v>
      </c>
      <c r="O4" s="163" t="s">
        <v>192</v>
      </c>
      <c r="P4" s="173" t="s">
        <v>193</v>
      </c>
    </row>
    <row r="5" spans="1:19" ht="38.25" customHeight="1">
      <c r="A5" s="66" t="s">
        <v>151</v>
      </c>
      <c r="B5" s="66" t="s">
        <v>152</v>
      </c>
      <c r="C5" s="73" t="s">
        <v>153</v>
      </c>
      <c r="D5" s="190"/>
      <c r="E5" s="192"/>
      <c r="F5" s="163"/>
      <c r="G5" s="163"/>
      <c r="H5" s="163"/>
      <c r="I5" s="163"/>
      <c r="J5" s="163"/>
      <c r="K5" s="163"/>
      <c r="L5" s="163"/>
      <c r="M5" s="163"/>
      <c r="N5" s="163"/>
      <c r="O5" s="163"/>
      <c r="P5" s="173"/>
    </row>
    <row r="6" spans="1:19" s="26" customFormat="1" ht="27" customHeight="1">
      <c r="A6" s="45"/>
      <c r="B6" s="45"/>
      <c r="C6" s="45"/>
      <c r="D6" s="46"/>
      <c r="E6" s="40"/>
      <c r="F6" s="40"/>
      <c r="G6" s="40"/>
      <c r="H6" s="40"/>
      <c r="I6" s="40"/>
      <c r="J6" s="40"/>
      <c r="K6" s="40"/>
      <c r="L6" s="40"/>
      <c r="M6" s="40"/>
      <c r="N6" s="40"/>
      <c r="O6" s="40"/>
      <c r="P6" s="40"/>
    </row>
    <row r="7" spans="1:19" ht="27" customHeight="1">
      <c r="A7" s="102"/>
      <c r="B7" s="49"/>
      <c r="C7" s="49"/>
      <c r="D7" s="3"/>
      <c r="E7" s="40"/>
      <c r="F7" s="40"/>
      <c r="G7" s="40"/>
      <c r="H7" s="40"/>
      <c r="I7" s="40"/>
      <c r="J7" s="40"/>
      <c r="K7" s="40"/>
      <c r="L7" s="40"/>
      <c r="M7" s="40"/>
      <c r="N7" s="40"/>
      <c r="O7" s="40"/>
      <c r="P7" s="40"/>
    </row>
    <row r="8" spans="1:19" ht="27" customHeight="1">
      <c r="A8" s="45"/>
      <c r="B8" s="45"/>
      <c r="C8" s="45"/>
      <c r="D8" s="74"/>
      <c r="E8" s="40"/>
      <c r="F8" s="40"/>
      <c r="G8" s="40"/>
      <c r="H8" s="40"/>
      <c r="I8" s="40"/>
      <c r="J8" s="40"/>
      <c r="K8" s="40"/>
      <c r="L8" s="40"/>
      <c r="M8" s="40"/>
      <c r="N8" s="40"/>
      <c r="O8" s="40"/>
      <c r="P8" s="40"/>
    </row>
    <row r="9" spans="1:19" ht="27" customHeight="1">
      <c r="A9" s="45"/>
      <c r="B9" s="45"/>
      <c r="C9" s="45"/>
      <c r="D9" s="74"/>
      <c r="E9" s="40"/>
      <c r="F9" s="40"/>
      <c r="G9" s="40"/>
      <c r="H9" s="40"/>
      <c r="I9" s="40"/>
      <c r="J9" s="40"/>
      <c r="K9" s="40"/>
      <c r="L9" s="40"/>
      <c r="M9" s="40"/>
      <c r="N9" s="40"/>
      <c r="O9" s="40"/>
      <c r="P9" s="40"/>
      <c r="R9" s="2"/>
      <c r="S9" s="2"/>
    </row>
    <row r="10" spans="1:19" ht="27" customHeight="1">
      <c r="A10" s="45"/>
      <c r="B10" s="45"/>
      <c r="C10" s="45"/>
      <c r="D10" s="74"/>
      <c r="E10" s="40"/>
      <c r="F10" s="40"/>
      <c r="G10" s="40"/>
      <c r="H10" s="40"/>
      <c r="I10" s="40"/>
      <c r="J10" s="40"/>
      <c r="K10" s="40"/>
      <c r="L10" s="40"/>
      <c r="M10" s="40"/>
      <c r="N10" s="40"/>
      <c r="O10" s="40"/>
      <c r="P10" s="40"/>
      <c r="Q10" s="2"/>
      <c r="S10" s="2"/>
    </row>
    <row r="11" spans="1:19" ht="27" customHeight="1">
      <c r="A11" s="45"/>
      <c r="B11" s="45"/>
      <c r="C11" s="45"/>
      <c r="D11" s="74"/>
      <c r="E11" s="40"/>
      <c r="F11" s="40"/>
      <c r="G11" s="40"/>
      <c r="H11" s="40"/>
      <c r="I11" s="40"/>
      <c r="J11" s="40"/>
      <c r="K11" s="40"/>
      <c r="L11" s="40"/>
      <c r="M11" s="40"/>
      <c r="N11" s="40"/>
      <c r="O11" s="40"/>
      <c r="P11" s="40"/>
      <c r="R11" s="2"/>
      <c r="S11" s="2"/>
    </row>
    <row r="12" spans="1:19" ht="27" customHeight="1">
      <c r="A12" s="45"/>
      <c r="B12" s="45"/>
      <c r="C12" s="45"/>
      <c r="D12" s="74"/>
      <c r="E12" s="40"/>
      <c r="F12" s="40"/>
      <c r="G12" s="40"/>
      <c r="H12" s="40"/>
      <c r="I12" s="40"/>
      <c r="J12" s="40"/>
      <c r="K12" s="40"/>
      <c r="L12" s="40"/>
      <c r="M12" s="40"/>
      <c r="N12" s="40"/>
      <c r="O12" s="40"/>
      <c r="P12" s="40"/>
      <c r="Q12" s="2"/>
      <c r="R12" s="2"/>
    </row>
    <row r="13" spans="1:19" ht="27" customHeight="1">
      <c r="A13" s="45"/>
      <c r="B13" s="45"/>
      <c r="C13" s="45"/>
      <c r="D13" s="74"/>
      <c r="E13" s="40"/>
      <c r="F13" s="40"/>
      <c r="G13" s="40"/>
      <c r="H13" s="40"/>
      <c r="I13" s="40"/>
      <c r="J13" s="40"/>
      <c r="K13" s="40"/>
      <c r="L13" s="40"/>
      <c r="M13" s="40"/>
      <c r="N13" s="40"/>
      <c r="O13" s="40"/>
      <c r="P13" s="40"/>
    </row>
    <row r="14" spans="1:19" s="114" customFormat="1" ht="27" customHeight="1">
      <c r="A14" s="187" t="s">
        <v>276</v>
      </c>
      <c r="B14" s="187"/>
      <c r="C14" s="187"/>
      <c r="D14" s="187"/>
      <c r="E14" s="139"/>
      <c r="F14" s="139"/>
      <c r="G14" s="139"/>
      <c r="H14" s="139"/>
      <c r="I14" s="139"/>
      <c r="J14" s="139"/>
      <c r="K14" s="139"/>
      <c r="L14" s="139"/>
      <c r="M14" s="139"/>
      <c r="N14" s="139"/>
      <c r="O14" s="139"/>
      <c r="P14" s="139"/>
    </row>
    <row r="15" spans="1:19" ht="27" customHeight="1">
      <c r="A15" s="23"/>
      <c r="B15" s="23"/>
      <c r="C15" s="23"/>
      <c r="D15" s="23"/>
      <c r="E15" s="23"/>
      <c r="F15" s="23"/>
      <c r="G15" s="23"/>
      <c r="H15" s="23"/>
      <c r="I15" s="23"/>
      <c r="J15" s="23"/>
      <c r="K15" s="23"/>
      <c r="L15" s="23"/>
      <c r="M15" s="23"/>
      <c r="N15" s="23"/>
      <c r="O15" s="23"/>
      <c r="P15" s="23"/>
    </row>
    <row r="16" spans="1:19" ht="27" customHeight="1">
      <c r="A16" s="23"/>
      <c r="B16" s="23"/>
      <c r="C16" s="23"/>
      <c r="D16" s="23"/>
      <c r="E16" s="23"/>
      <c r="F16" s="23"/>
      <c r="G16" s="23"/>
      <c r="H16" s="23"/>
      <c r="I16" s="23"/>
      <c r="J16" s="23"/>
      <c r="K16" s="23"/>
      <c r="L16" s="23"/>
      <c r="M16" s="23"/>
      <c r="N16" s="23"/>
      <c r="O16" s="23"/>
      <c r="P16" s="23"/>
    </row>
    <row r="17" spans="1:16" ht="27" customHeight="1">
      <c r="A17" s="23"/>
      <c r="B17" s="23"/>
      <c r="C17" s="23"/>
      <c r="D17" s="23"/>
      <c r="E17" s="23"/>
      <c r="F17" s="23"/>
      <c r="G17" s="23"/>
      <c r="H17" s="23"/>
      <c r="I17" s="23"/>
      <c r="J17" s="23"/>
      <c r="K17" s="23"/>
      <c r="L17" s="23"/>
      <c r="M17" s="23"/>
      <c r="N17" s="23"/>
      <c r="O17" s="23"/>
      <c r="P17" s="23"/>
    </row>
    <row r="18" spans="1:16" ht="27" customHeight="1">
      <c r="A18" s="23"/>
      <c r="B18" s="23"/>
      <c r="C18" s="23"/>
      <c r="D18" s="23"/>
      <c r="E18" s="23"/>
      <c r="F18" s="23"/>
      <c r="G18" s="23"/>
      <c r="H18" s="23"/>
      <c r="I18" s="23"/>
      <c r="J18" s="23"/>
      <c r="K18" s="23"/>
      <c r="L18" s="23"/>
      <c r="M18" s="23"/>
      <c r="N18" s="23"/>
      <c r="O18" s="23"/>
      <c r="P18" s="23"/>
    </row>
    <row r="19" spans="1:16" ht="27" customHeight="1">
      <c r="A19" s="23"/>
      <c r="B19" s="23"/>
      <c r="C19" s="23"/>
      <c r="D19" s="23"/>
      <c r="E19" s="23"/>
      <c r="F19" s="23"/>
      <c r="G19" s="23"/>
      <c r="H19" s="23"/>
      <c r="I19" s="23"/>
      <c r="J19" s="23"/>
      <c r="K19" s="23"/>
      <c r="L19" s="23"/>
      <c r="M19" s="23"/>
      <c r="N19" s="23"/>
      <c r="O19" s="23"/>
      <c r="P19" s="23"/>
    </row>
    <row r="20" spans="1:16" ht="27" customHeight="1">
      <c r="A20" s="23"/>
      <c r="B20" s="23"/>
      <c r="C20" s="23"/>
      <c r="D20" s="23"/>
      <c r="E20" s="23"/>
      <c r="F20" s="23"/>
      <c r="G20" s="23"/>
      <c r="H20" s="23"/>
      <c r="I20" s="23"/>
      <c r="J20" s="23"/>
      <c r="K20" s="23"/>
      <c r="L20" s="23"/>
      <c r="M20" s="23"/>
      <c r="N20" s="23"/>
      <c r="O20" s="23"/>
      <c r="P20" s="23"/>
    </row>
    <row r="21" spans="1:16" ht="27" customHeight="1">
      <c r="A21" s="23"/>
      <c r="B21" s="23"/>
      <c r="C21" s="23"/>
      <c r="D21" s="23"/>
      <c r="E21" s="23"/>
      <c r="F21" s="23"/>
      <c r="G21" s="23"/>
      <c r="H21" s="23"/>
      <c r="I21" s="23"/>
      <c r="J21" s="23"/>
      <c r="K21" s="23"/>
      <c r="L21" s="23"/>
      <c r="M21" s="23"/>
      <c r="N21" s="23"/>
      <c r="O21" s="23"/>
      <c r="P21" s="23"/>
    </row>
    <row r="22" spans="1:16" ht="27" customHeight="1">
      <c r="A22" s="23"/>
      <c r="B22" s="23"/>
      <c r="C22" s="23"/>
      <c r="D22" s="23"/>
      <c r="E22" s="23"/>
      <c r="F22" s="23"/>
      <c r="G22" s="23"/>
      <c r="H22" s="23"/>
      <c r="I22" s="23"/>
      <c r="J22" s="23"/>
      <c r="K22" s="23"/>
      <c r="L22" s="23"/>
      <c r="M22" s="23"/>
      <c r="N22" s="23"/>
      <c r="O22" s="23"/>
      <c r="P22" s="23"/>
    </row>
    <row r="23" spans="1:16" ht="27" customHeight="1">
      <c r="A23" s="23"/>
      <c r="B23" s="23"/>
      <c r="C23" s="23"/>
      <c r="D23" s="23"/>
      <c r="E23" s="23"/>
      <c r="F23" s="23"/>
      <c r="G23" s="23"/>
      <c r="H23" s="23"/>
      <c r="I23" s="23"/>
      <c r="J23" s="23"/>
      <c r="K23" s="23"/>
      <c r="L23" s="23"/>
      <c r="M23" s="23"/>
      <c r="N23" s="23"/>
      <c r="O23" s="23"/>
      <c r="P23" s="23"/>
    </row>
  </sheetData>
  <mergeCells count="17">
    <mergeCell ref="F4:F5"/>
    <mergeCell ref="A14:D14"/>
    <mergeCell ref="O4:O5"/>
    <mergeCell ref="P4:P5"/>
    <mergeCell ref="A2:P2"/>
    <mergeCell ref="K4:K5"/>
    <mergeCell ref="L4:L5"/>
    <mergeCell ref="M4:M5"/>
    <mergeCell ref="N4:N5"/>
    <mergeCell ref="G4:G5"/>
    <mergeCell ref="H4:H5"/>
    <mergeCell ref="I4:I5"/>
    <mergeCell ref="J4:J5"/>
    <mergeCell ref="A3:F3"/>
    <mergeCell ref="A4:C4"/>
    <mergeCell ref="D4:D5"/>
    <mergeCell ref="E4:E5"/>
  </mergeCells>
  <phoneticPr fontId="4" type="noConversion"/>
  <pageMargins left="0.75" right="0.75" top="1" bottom="1" header="0.5" footer="0.5"/>
  <pageSetup paperSize="9" scale="85" orientation="landscape" horizontalDpi="0" verticalDpi="0" r:id="rId1"/>
  <headerFooter alignWithMargins="0"/>
</worksheet>
</file>

<file path=xl/worksheets/sheet8.xml><?xml version="1.0" encoding="utf-8"?>
<worksheet xmlns="http://schemas.openxmlformats.org/spreadsheetml/2006/main" xmlns:r="http://schemas.openxmlformats.org/officeDocument/2006/relationships">
  <dimension ref="A1:IS32"/>
  <sheetViews>
    <sheetView topLeftCell="A7" zoomScaleNormal="100" workbookViewId="0">
      <selection activeCell="C16" sqref="C16"/>
    </sheetView>
  </sheetViews>
  <sheetFormatPr defaultColWidth="7.85546875" defaultRowHeight="12.75"/>
  <cols>
    <col min="1" max="1" width="43.7109375" customWidth="1"/>
    <col min="2" max="2" width="14.5703125" customWidth="1"/>
    <col min="3" max="3" width="35.85546875" customWidth="1"/>
    <col min="4" max="4" width="13.7109375" customWidth="1"/>
    <col min="5" max="5" width="14.5703125" customWidth="1"/>
    <col min="6" max="6" width="14" customWidth="1"/>
  </cols>
  <sheetData>
    <row r="1" spans="1:253" ht="21" customHeight="1">
      <c r="A1" s="27" t="s">
        <v>217</v>
      </c>
      <c r="B1" s="27"/>
      <c r="C1" s="27"/>
      <c r="D1" s="27"/>
      <c r="E1" s="30"/>
      <c r="F1" s="30"/>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row>
    <row r="2" spans="1:253" ht="21" customHeight="1">
      <c r="A2" s="193" t="s">
        <v>196</v>
      </c>
      <c r="B2" s="193"/>
      <c r="C2" s="193"/>
      <c r="D2" s="193"/>
      <c r="E2" s="193"/>
      <c r="F2" s="19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row>
    <row r="3" spans="1:253" ht="21" customHeight="1">
      <c r="A3" s="174" t="s">
        <v>263</v>
      </c>
      <c r="B3" s="175"/>
      <c r="C3" s="175"/>
      <c r="D3" s="41"/>
      <c r="E3" s="30"/>
      <c r="F3" s="75" t="s">
        <v>197</v>
      </c>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row>
    <row r="4" spans="1:253" s="24" customFormat="1" ht="21" customHeight="1">
      <c r="A4" s="58" t="s">
        <v>198</v>
      </c>
      <c r="B4" s="58"/>
      <c r="C4" s="58" t="s">
        <v>199</v>
      </c>
      <c r="D4" s="60"/>
      <c r="E4" s="76"/>
      <c r="F4" s="76"/>
    </row>
    <row r="5" spans="1:253" s="24" customFormat="1" ht="28.5" customHeight="1">
      <c r="A5" s="34" t="s">
        <v>200</v>
      </c>
      <c r="B5" s="35" t="s">
        <v>201</v>
      </c>
      <c r="C5" s="69" t="s">
        <v>200</v>
      </c>
      <c r="D5" s="35" t="s">
        <v>6</v>
      </c>
      <c r="E5" s="35" t="s">
        <v>202</v>
      </c>
      <c r="F5" s="35" t="s">
        <v>203</v>
      </c>
    </row>
    <row r="6" spans="1:253" s="26" customFormat="1" ht="21" customHeight="1">
      <c r="A6" s="77" t="s">
        <v>51</v>
      </c>
      <c r="B6" s="128">
        <f>B7+B8+B9+B10+B11+B12+B13+B14+B15+B16</f>
        <v>1413.9</v>
      </c>
      <c r="C6" s="79" t="s">
        <v>0</v>
      </c>
      <c r="D6" s="78">
        <f>E6</f>
        <v>1213.2</v>
      </c>
      <c r="E6" s="127">
        <v>1213.2</v>
      </c>
      <c r="F6" s="128"/>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row>
    <row r="7" spans="1:253" s="26" customFormat="1" ht="21" customHeight="1">
      <c r="A7" s="77" t="s">
        <v>204</v>
      </c>
      <c r="B7" s="128">
        <v>1413.9</v>
      </c>
      <c r="C7" s="79" t="s">
        <v>53</v>
      </c>
      <c r="D7" s="78">
        <f t="shared" ref="D7:D25" si="0">E7</f>
        <v>0</v>
      </c>
      <c r="E7" s="127"/>
      <c r="F7" s="128"/>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row>
    <row r="8" spans="1:253" s="26" customFormat="1" ht="21" customHeight="1">
      <c r="A8" s="77" t="s">
        <v>205</v>
      </c>
      <c r="B8" s="128"/>
      <c r="C8" s="79" t="s">
        <v>54</v>
      </c>
      <c r="D8" s="78">
        <f t="shared" si="0"/>
        <v>0</v>
      </c>
      <c r="E8" s="127"/>
      <c r="F8" s="128"/>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row>
    <row r="9" spans="1:253" s="26" customFormat="1" ht="21" customHeight="1">
      <c r="A9" s="77" t="s">
        <v>206</v>
      </c>
      <c r="B9" s="128"/>
      <c r="C9" s="79" t="s">
        <v>55</v>
      </c>
      <c r="D9" s="78">
        <f t="shared" si="0"/>
        <v>0</v>
      </c>
      <c r="E9" s="127"/>
      <c r="F9" s="128"/>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row>
    <row r="10" spans="1:253" s="26" customFormat="1" ht="21" customHeight="1">
      <c r="A10" s="77" t="s">
        <v>207</v>
      </c>
      <c r="B10" s="128"/>
      <c r="C10" s="79" t="s">
        <v>56</v>
      </c>
      <c r="D10" s="78">
        <f t="shared" si="0"/>
        <v>0</v>
      </c>
      <c r="E10" s="127"/>
      <c r="F10" s="128"/>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row>
    <row r="11" spans="1:253" s="26" customFormat="1" ht="21" customHeight="1">
      <c r="A11" s="77" t="s">
        <v>208</v>
      </c>
      <c r="B11" s="128"/>
      <c r="C11" s="79" t="s">
        <v>57</v>
      </c>
      <c r="D11" s="78">
        <f t="shared" si="0"/>
        <v>87.8</v>
      </c>
      <c r="E11" s="127">
        <v>87.8</v>
      </c>
      <c r="F11" s="128"/>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row>
    <row r="12" spans="1:253" s="26" customFormat="1" ht="21" customHeight="1">
      <c r="A12" s="77" t="s">
        <v>209</v>
      </c>
      <c r="B12" s="128"/>
      <c r="C12" s="79" t="s">
        <v>58</v>
      </c>
      <c r="D12" s="78">
        <f t="shared" si="0"/>
        <v>50.1</v>
      </c>
      <c r="E12" s="127">
        <v>50.1</v>
      </c>
      <c r="F12" s="128"/>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c r="IS12" s="25"/>
    </row>
    <row r="13" spans="1:253" s="26" customFormat="1" ht="21" customHeight="1">
      <c r="A13" s="77" t="s">
        <v>210</v>
      </c>
      <c r="B13" s="128"/>
      <c r="C13" s="79" t="s">
        <v>59</v>
      </c>
      <c r="D13" s="78">
        <f t="shared" si="0"/>
        <v>0</v>
      </c>
      <c r="E13" s="127"/>
      <c r="F13" s="128"/>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c r="IA13" s="25"/>
      <c r="IB13" s="25"/>
      <c r="IC13" s="25"/>
      <c r="ID13" s="25"/>
      <c r="IE13" s="25"/>
      <c r="IF13" s="25"/>
      <c r="IG13" s="25"/>
      <c r="IH13" s="25"/>
      <c r="II13" s="25"/>
      <c r="IJ13" s="25"/>
      <c r="IK13" s="25"/>
      <c r="IL13" s="25"/>
      <c r="IM13" s="25"/>
      <c r="IN13" s="25"/>
      <c r="IO13" s="25"/>
      <c r="IP13" s="25"/>
      <c r="IQ13" s="25"/>
      <c r="IR13" s="25"/>
      <c r="IS13" s="25"/>
    </row>
    <row r="14" spans="1:253" s="26" customFormat="1" ht="21" customHeight="1">
      <c r="A14" s="77" t="s">
        <v>211</v>
      </c>
      <c r="B14" s="128"/>
      <c r="C14" s="79" t="s">
        <v>60</v>
      </c>
      <c r="D14" s="78">
        <f t="shared" si="0"/>
        <v>0</v>
      </c>
      <c r="E14" s="127"/>
      <c r="F14" s="128"/>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c r="IA14" s="25"/>
      <c r="IB14" s="25"/>
      <c r="IC14" s="25"/>
      <c r="ID14" s="25"/>
      <c r="IE14" s="25"/>
      <c r="IF14" s="25"/>
      <c r="IG14" s="25"/>
      <c r="IH14" s="25"/>
      <c r="II14" s="25"/>
      <c r="IJ14" s="25"/>
      <c r="IK14" s="25"/>
      <c r="IL14" s="25"/>
      <c r="IM14" s="25"/>
      <c r="IN14" s="25"/>
      <c r="IO14" s="25"/>
      <c r="IP14" s="25"/>
      <c r="IQ14" s="25"/>
      <c r="IR14" s="25"/>
      <c r="IS14" s="25"/>
    </row>
    <row r="15" spans="1:253" s="26" customFormat="1" ht="21" customHeight="1">
      <c r="A15" s="77" t="s">
        <v>212</v>
      </c>
      <c r="B15" s="128"/>
      <c r="C15" s="79" t="s">
        <v>61</v>
      </c>
      <c r="D15" s="78">
        <f t="shared" si="0"/>
        <v>10</v>
      </c>
      <c r="E15" s="127">
        <v>10</v>
      </c>
      <c r="F15" s="128"/>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c r="IS15" s="25"/>
    </row>
    <row r="16" spans="1:253" s="26" customFormat="1" ht="21" customHeight="1">
      <c r="A16" s="77" t="s">
        <v>213</v>
      </c>
      <c r="B16" s="128"/>
      <c r="C16" s="79" t="s">
        <v>62</v>
      </c>
      <c r="D16" s="78">
        <f t="shared" si="0"/>
        <v>0</v>
      </c>
      <c r="E16" s="127"/>
      <c r="F16" s="128"/>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row>
    <row r="17" spans="1:253" s="26" customFormat="1" ht="21" customHeight="1">
      <c r="A17" s="77" t="s">
        <v>52</v>
      </c>
      <c r="B17" s="104"/>
      <c r="C17" s="80" t="s">
        <v>63</v>
      </c>
      <c r="D17" s="78">
        <f t="shared" si="0"/>
        <v>0</v>
      </c>
      <c r="E17" s="127"/>
      <c r="F17" s="128"/>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c r="IS17" s="25"/>
    </row>
    <row r="18" spans="1:253" s="26" customFormat="1" ht="21" customHeight="1">
      <c r="A18" s="77" t="s">
        <v>214</v>
      </c>
      <c r="B18" s="132"/>
      <c r="C18" s="81" t="s">
        <v>64</v>
      </c>
      <c r="D18" s="78">
        <f t="shared" si="0"/>
        <v>0</v>
      </c>
      <c r="E18" s="127"/>
      <c r="F18" s="128"/>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25"/>
      <c r="IL18" s="25"/>
      <c r="IM18" s="25"/>
      <c r="IN18" s="25"/>
      <c r="IO18" s="25"/>
      <c r="IP18" s="25"/>
      <c r="IQ18" s="25"/>
      <c r="IR18" s="25"/>
      <c r="IS18" s="25"/>
    </row>
    <row r="19" spans="1:253" s="26" customFormat="1" ht="21" customHeight="1">
      <c r="A19" s="82"/>
      <c r="B19" s="133"/>
      <c r="C19" s="81" t="s">
        <v>65</v>
      </c>
      <c r="D19" s="78">
        <f t="shared" si="0"/>
        <v>0</v>
      </c>
      <c r="E19" s="127"/>
      <c r="F19" s="128"/>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c r="IS19" s="25"/>
    </row>
    <row r="20" spans="1:253" s="26" customFormat="1" ht="21" customHeight="1">
      <c r="A20" s="82"/>
      <c r="B20" s="133"/>
      <c r="C20" s="81" t="s">
        <v>66</v>
      </c>
      <c r="D20" s="78">
        <f t="shared" si="0"/>
        <v>0</v>
      </c>
      <c r="E20" s="127"/>
      <c r="F20" s="128"/>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c r="GO20" s="25"/>
      <c r="GP20" s="25"/>
      <c r="GQ20" s="25"/>
      <c r="GR20" s="25"/>
      <c r="GS20" s="25"/>
      <c r="GT20" s="25"/>
      <c r="GU20" s="25"/>
      <c r="GV20" s="25"/>
      <c r="GW20" s="25"/>
      <c r="GX20" s="25"/>
      <c r="GY20" s="25"/>
      <c r="GZ20" s="25"/>
      <c r="HA20" s="25"/>
      <c r="HB20" s="25"/>
      <c r="HC20" s="25"/>
      <c r="HD20" s="25"/>
      <c r="HE20" s="25"/>
      <c r="HF20" s="25"/>
      <c r="HG20" s="25"/>
      <c r="HH20" s="25"/>
      <c r="HI20" s="25"/>
      <c r="HJ20" s="25"/>
      <c r="HK20" s="25"/>
      <c r="HL20" s="25"/>
      <c r="HM20" s="25"/>
      <c r="HN20" s="25"/>
      <c r="HO20" s="25"/>
      <c r="HP20" s="25"/>
      <c r="HQ20" s="25"/>
      <c r="HR20" s="25"/>
      <c r="HS20" s="25"/>
      <c r="HT20" s="25"/>
      <c r="HU20" s="25"/>
      <c r="HV20" s="25"/>
      <c r="HW20" s="25"/>
      <c r="HX20" s="25"/>
      <c r="HY20" s="25"/>
      <c r="HZ20" s="25"/>
      <c r="IA20" s="25"/>
      <c r="IB20" s="25"/>
      <c r="IC20" s="25"/>
      <c r="ID20" s="25"/>
      <c r="IE20" s="25"/>
      <c r="IF20" s="25"/>
      <c r="IG20" s="25"/>
      <c r="IH20" s="25"/>
      <c r="II20" s="25"/>
      <c r="IJ20" s="25"/>
      <c r="IK20" s="25"/>
      <c r="IL20" s="25"/>
      <c r="IM20" s="25"/>
      <c r="IN20" s="25"/>
      <c r="IO20" s="25"/>
      <c r="IP20" s="25"/>
      <c r="IQ20" s="25"/>
      <c r="IR20" s="25"/>
      <c r="IS20" s="25"/>
    </row>
    <row r="21" spans="1:253" s="26" customFormat="1" ht="21" customHeight="1">
      <c r="A21" s="82"/>
      <c r="B21" s="104"/>
      <c r="C21" s="81" t="s">
        <v>67</v>
      </c>
      <c r="D21" s="78">
        <f t="shared" si="0"/>
        <v>52.8</v>
      </c>
      <c r="E21" s="127">
        <v>52.8</v>
      </c>
      <c r="F21" s="128"/>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c r="HB21" s="25"/>
      <c r="HC21" s="25"/>
      <c r="HD21" s="25"/>
      <c r="HE21" s="25"/>
      <c r="HF21" s="25"/>
      <c r="HG21" s="25"/>
      <c r="HH21" s="25"/>
      <c r="HI21" s="25"/>
      <c r="HJ21" s="25"/>
      <c r="HK21" s="25"/>
      <c r="HL21" s="25"/>
      <c r="HM21" s="25"/>
      <c r="HN21" s="25"/>
      <c r="HO21" s="25"/>
      <c r="HP21" s="25"/>
      <c r="HQ21" s="25"/>
      <c r="HR21" s="25"/>
      <c r="HS21" s="25"/>
      <c r="HT21" s="25"/>
      <c r="HU21" s="25"/>
      <c r="HV21" s="25"/>
      <c r="HW21" s="25"/>
      <c r="HX21" s="25"/>
      <c r="HY21" s="25"/>
      <c r="HZ21" s="25"/>
      <c r="IA21" s="25"/>
      <c r="IB21" s="25"/>
      <c r="IC21" s="25"/>
      <c r="ID21" s="25"/>
      <c r="IE21" s="25"/>
      <c r="IF21" s="25"/>
      <c r="IG21" s="25"/>
      <c r="IH21" s="25"/>
      <c r="II21" s="25"/>
      <c r="IJ21" s="25"/>
      <c r="IK21" s="25"/>
      <c r="IL21" s="25"/>
      <c r="IM21" s="25"/>
      <c r="IN21" s="25"/>
      <c r="IO21" s="25"/>
      <c r="IP21" s="25"/>
      <c r="IQ21" s="25"/>
      <c r="IR21" s="25"/>
      <c r="IS21" s="25"/>
    </row>
    <row r="22" spans="1:253" s="26" customFormat="1" ht="21" customHeight="1">
      <c r="A22" s="82"/>
      <c r="B22" s="104"/>
      <c r="C22" s="81" t="s">
        <v>68</v>
      </c>
      <c r="D22" s="78">
        <f t="shared" si="0"/>
        <v>0</v>
      </c>
      <c r="E22" s="127"/>
      <c r="F22" s="128"/>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5"/>
      <c r="HC22" s="25"/>
      <c r="HD22" s="25"/>
      <c r="HE22" s="25"/>
      <c r="HF22" s="25"/>
      <c r="HG22" s="25"/>
      <c r="HH22" s="25"/>
      <c r="HI22" s="25"/>
      <c r="HJ22" s="25"/>
      <c r="HK22" s="25"/>
      <c r="HL22" s="25"/>
      <c r="HM22" s="25"/>
      <c r="HN22" s="25"/>
      <c r="HO22" s="25"/>
      <c r="HP22" s="25"/>
      <c r="HQ22" s="25"/>
      <c r="HR22" s="25"/>
      <c r="HS22" s="25"/>
      <c r="HT22" s="25"/>
      <c r="HU22" s="25"/>
      <c r="HV22" s="25"/>
      <c r="HW22" s="25"/>
      <c r="HX22" s="25"/>
      <c r="HY22" s="25"/>
      <c r="HZ22" s="25"/>
      <c r="IA22" s="25"/>
      <c r="IB22" s="25"/>
      <c r="IC22" s="25"/>
      <c r="ID22" s="25"/>
      <c r="IE22" s="25"/>
      <c r="IF22" s="25"/>
      <c r="IG22" s="25"/>
      <c r="IH22" s="25"/>
      <c r="II22" s="25"/>
      <c r="IJ22" s="25"/>
      <c r="IK22" s="25"/>
      <c r="IL22" s="25"/>
      <c r="IM22" s="25"/>
      <c r="IN22" s="25"/>
      <c r="IO22" s="25"/>
      <c r="IP22" s="25"/>
      <c r="IQ22" s="25"/>
      <c r="IR22" s="25"/>
      <c r="IS22" s="25"/>
    </row>
    <row r="23" spans="1:253" s="26" customFormat="1" ht="21" customHeight="1">
      <c r="A23" s="82"/>
      <c r="B23" s="104"/>
      <c r="C23" s="81" t="s">
        <v>69</v>
      </c>
      <c r="D23" s="78">
        <f t="shared" si="0"/>
        <v>0</v>
      </c>
      <c r="E23" s="129"/>
      <c r="F23" s="104"/>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c r="GH23" s="25"/>
      <c r="GI23" s="25"/>
      <c r="GJ23" s="25"/>
      <c r="GK23" s="25"/>
      <c r="GL23" s="25"/>
      <c r="GM23" s="25"/>
      <c r="GN23" s="25"/>
      <c r="GO23" s="25"/>
      <c r="GP23" s="25"/>
      <c r="GQ23" s="25"/>
      <c r="GR23" s="25"/>
      <c r="GS23" s="25"/>
      <c r="GT23" s="25"/>
      <c r="GU23" s="25"/>
      <c r="GV23" s="25"/>
      <c r="GW23" s="25"/>
      <c r="GX23" s="25"/>
      <c r="GY23" s="25"/>
      <c r="GZ23" s="25"/>
      <c r="HA23" s="25"/>
      <c r="HB23" s="25"/>
      <c r="HC23" s="25"/>
      <c r="HD23" s="25"/>
      <c r="HE23" s="25"/>
      <c r="HF23" s="25"/>
      <c r="HG23" s="25"/>
      <c r="HH23" s="25"/>
      <c r="HI23" s="25"/>
      <c r="HJ23" s="25"/>
      <c r="HK23" s="25"/>
      <c r="HL23" s="25"/>
      <c r="HM23" s="25"/>
      <c r="HN23" s="25"/>
      <c r="HO23" s="25"/>
      <c r="HP23" s="25"/>
      <c r="HQ23" s="25"/>
      <c r="HR23" s="25"/>
      <c r="HS23" s="25"/>
      <c r="HT23" s="25"/>
      <c r="HU23" s="25"/>
      <c r="HV23" s="25"/>
      <c r="HW23" s="25"/>
      <c r="HX23" s="25"/>
      <c r="HY23" s="25"/>
      <c r="HZ23" s="25"/>
      <c r="IA23" s="25"/>
      <c r="IB23" s="25"/>
      <c r="IC23" s="25"/>
      <c r="ID23" s="25"/>
      <c r="IE23" s="25"/>
      <c r="IF23" s="25"/>
      <c r="IG23" s="25"/>
      <c r="IH23" s="25"/>
      <c r="II23" s="25"/>
      <c r="IJ23" s="25"/>
      <c r="IK23" s="25"/>
      <c r="IL23" s="25"/>
      <c r="IM23" s="25"/>
      <c r="IN23" s="25"/>
      <c r="IO23" s="25"/>
      <c r="IP23" s="25"/>
      <c r="IQ23" s="25"/>
      <c r="IR23" s="25"/>
      <c r="IS23" s="25"/>
    </row>
    <row r="24" spans="1:253" s="26" customFormat="1" ht="21" customHeight="1">
      <c r="A24" s="82"/>
      <c r="B24" s="104"/>
      <c r="C24" s="81" t="s">
        <v>70</v>
      </c>
      <c r="D24" s="78">
        <f t="shared" si="0"/>
        <v>0</v>
      </c>
      <c r="E24" s="130"/>
      <c r="F24" s="131"/>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c r="GR24" s="25"/>
      <c r="GS24" s="25"/>
      <c r="GT24" s="25"/>
      <c r="GU24" s="25"/>
      <c r="GV24" s="25"/>
      <c r="GW24" s="25"/>
      <c r="GX24" s="25"/>
      <c r="GY24" s="25"/>
      <c r="GZ24" s="25"/>
      <c r="HA24" s="25"/>
      <c r="HB24" s="25"/>
      <c r="HC24" s="25"/>
      <c r="HD24" s="25"/>
      <c r="HE24" s="25"/>
      <c r="HF24" s="25"/>
      <c r="HG24" s="25"/>
      <c r="HH24" s="25"/>
      <c r="HI24" s="25"/>
      <c r="HJ24" s="25"/>
      <c r="HK24" s="25"/>
      <c r="HL24" s="25"/>
      <c r="HM24" s="25"/>
      <c r="HN24" s="25"/>
      <c r="HO24" s="25"/>
      <c r="HP24" s="25"/>
      <c r="HQ24" s="25"/>
      <c r="HR24" s="25"/>
      <c r="HS24" s="25"/>
      <c r="HT24" s="25"/>
      <c r="HU24" s="25"/>
      <c r="HV24" s="25"/>
      <c r="HW24" s="25"/>
      <c r="HX24" s="25"/>
      <c r="HY24" s="25"/>
      <c r="HZ24" s="25"/>
      <c r="IA24" s="25"/>
      <c r="IB24" s="25"/>
      <c r="IC24" s="25"/>
      <c r="ID24" s="25"/>
      <c r="IE24" s="25"/>
      <c r="IF24" s="25"/>
      <c r="IG24" s="25"/>
      <c r="IH24" s="25"/>
      <c r="II24" s="25"/>
      <c r="IJ24" s="25"/>
      <c r="IK24" s="25"/>
      <c r="IL24" s="25"/>
      <c r="IM24" s="25"/>
      <c r="IN24" s="25"/>
      <c r="IO24" s="25"/>
      <c r="IP24" s="25"/>
      <c r="IQ24" s="25"/>
      <c r="IR24" s="25"/>
      <c r="IS24" s="25"/>
    </row>
    <row r="25" spans="1:253" s="26" customFormat="1" ht="21" customHeight="1">
      <c r="A25" s="82"/>
      <c r="B25" s="104"/>
      <c r="C25" s="81" t="s">
        <v>71</v>
      </c>
      <c r="D25" s="78">
        <f t="shared" si="0"/>
        <v>0</v>
      </c>
      <c r="E25" s="127"/>
      <c r="F25" s="128"/>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c r="GG25" s="25"/>
      <c r="GH25" s="25"/>
      <c r="GI25" s="25"/>
      <c r="GJ25" s="25"/>
      <c r="GK25" s="25"/>
      <c r="GL25" s="25"/>
      <c r="GM25" s="25"/>
      <c r="GN25" s="25"/>
      <c r="GO25" s="25"/>
      <c r="GP25" s="25"/>
      <c r="GQ25" s="25"/>
      <c r="GR25" s="25"/>
      <c r="GS25" s="25"/>
      <c r="GT25" s="25"/>
      <c r="GU25" s="25"/>
      <c r="GV25" s="25"/>
      <c r="GW25" s="25"/>
      <c r="GX25" s="25"/>
      <c r="GY25" s="25"/>
      <c r="GZ25" s="25"/>
      <c r="HA25" s="25"/>
      <c r="HB25" s="25"/>
      <c r="HC25" s="25"/>
      <c r="HD25" s="25"/>
      <c r="HE25" s="25"/>
      <c r="HF25" s="25"/>
      <c r="HG25" s="25"/>
      <c r="HH25" s="25"/>
      <c r="HI25" s="25"/>
      <c r="HJ25" s="25"/>
      <c r="HK25" s="25"/>
      <c r="HL25" s="25"/>
      <c r="HM25" s="25"/>
      <c r="HN25" s="25"/>
      <c r="HO25" s="25"/>
      <c r="HP25" s="25"/>
      <c r="HQ25" s="25"/>
      <c r="HR25" s="25"/>
      <c r="HS25" s="25"/>
      <c r="HT25" s="25"/>
      <c r="HU25" s="25"/>
      <c r="HV25" s="25"/>
      <c r="HW25" s="25"/>
      <c r="HX25" s="25"/>
      <c r="HY25" s="25"/>
      <c r="HZ25" s="25"/>
      <c r="IA25" s="25"/>
      <c r="IB25" s="25"/>
      <c r="IC25" s="25"/>
      <c r="ID25" s="25"/>
      <c r="IE25" s="25"/>
      <c r="IF25" s="25"/>
      <c r="IG25" s="25"/>
      <c r="IH25" s="25"/>
      <c r="II25" s="25"/>
      <c r="IJ25" s="25"/>
      <c r="IK25" s="25"/>
      <c r="IL25" s="25"/>
      <c r="IM25" s="25"/>
      <c r="IN25" s="25"/>
      <c r="IO25" s="25"/>
      <c r="IP25" s="25"/>
      <c r="IQ25" s="25"/>
      <c r="IR25" s="25"/>
      <c r="IS25" s="25"/>
    </row>
    <row r="26" spans="1:253" s="26" customFormat="1" ht="21" customHeight="1">
      <c r="A26" s="83" t="s">
        <v>215</v>
      </c>
      <c r="B26" s="104">
        <v>1413.9</v>
      </c>
      <c r="C26" s="84" t="s">
        <v>216</v>
      </c>
      <c r="D26" s="40">
        <v>1413.9</v>
      </c>
      <c r="E26" s="129">
        <v>1413.9</v>
      </c>
      <c r="F26" s="104"/>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c r="GL26" s="25"/>
      <c r="GM26" s="25"/>
      <c r="GN26" s="25"/>
      <c r="GO26" s="25"/>
      <c r="GP26" s="25"/>
      <c r="GQ26" s="25"/>
      <c r="GR26" s="25"/>
      <c r="GS26" s="25"/>
      <c r="GT26" s="25"/>
      <c r="GU26" s="25"/>
      <c r="GV26" s="25"/>
      <c r="GW26" s="25"/>
      <c r="GX26" s="25"/>
      <c r="GY26" s="25"/>
      <c r="GZ26" s="25"/>
      <c r="HA26" s="25"/>
      <c r="HB26" s="25"/>
      <c r="HC26" s="25"/>
      <c r="HD26" s="25"/>
      <c r="HE26" s="25"/>
      <c r="HF26" s="25"/>
      <c r="HG26" s="25"/>
      <c r="HH26" s="25"/>
      <c r="HI26" s="25"/>
      <c r="HJ26" s="25"/>
      <c r="HK26" s="25"/>
      <c r="HL26" s="25"/>
      <c r="HM26" s="25"/>
      <c r="HN26" s="25"/>
      <c r="HO26" s="25"/>
      <c r="HP26" s="25"/>
      <c r="HQ26" s="25"/>
      <c r="HR26" s="25"/>
      <c r="HS26" s="25"/>
      <c r="HT26" s="25"/>
      <c r="HU26" s="25"/>
      <c r="HV26" s="25"/>
      <c r="HW26" s="25"/>
      <c r="HX26" s="25"/>
      <c r="HY26" s="25"/>
      <c r="HZ26" s="25"/>
      <c r="IA26" s="25"/>
      <c r="IB26" s="25"/>
      <c r="IC26" s="25"/>
      <c r="ID26" s="25"/>
      <c r="IE26" s="25"/>
      <c r="IF26" s="25"/>
      <c r="IG26" s="25"/>
      <c r="IH26" s="25"/>
      <c r="II26" s="25"/>
      <c r="IJ26" s="25"/>
      <c r="IK26" s="25"/>
      <c r="IL26" s="25"/>
      <c r="IM26" s="25"/>
      <c r="IN26" s="25"/>
      <c r="IO26" s="25"/>
      <c r="IP26" s="25"/>
      <c r="IQ26" s="25"/>
      <c r="IR26" s="25"/>
      <c r="IS26" s="25"/>
    </row>
    <row r="27" spans="1:253" ht="21"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row>
    <row r="28" spans="1:253" ht="21" customHeight="1">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row>
    <row r="29" spans="1:253" ht="21" customHeight="1">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row>
    <row r="30" spans="1:253" ht="21"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row>
    <row r="31" spans="1:253" ht="21" customHeight="1">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row>
    <row r="32" spans="1:253" ht="21" customHeight="1">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row>
  </sheetData>
  <mergeCells count="2">
    <mergeCell ref="A2:F2"/>
    <mergeCell ref="A3:C3"/>
  </mergeCells>
  <phoneticPr fontId="4" type="noConversion"/>
  <pageMargins left="0.75" right="0.75" top="0.56000000000000005" bottom="0.56999999999999995" header="0.5" footer="0.5"/>
  <pageSetup paperSize="9" scale="95" orientation="landscape" horizontalDpi="0" verticalDpi="0" r:id="rId1"/>
  <headerFooter alignWithMargins="0"/>
  <colBreaks count="1" manualBreakCount="1">
    <brk id="6" max="1048575" man="1"/>
  </colBreaks>
</worksheet>
</file>

<file path=xl/worksheets/sheet9.xml><?xml version="1.0" encoding="utf-8"?>
<worksheet xmlns="http://schemas.openxmlformats.org/spreadsheetml/2006/main" xmlns:r="http://schemas.openxmlformats.org/officeDocument/2006/relationships">
  <dimension ref="A1:V22"/>
  <sheetViews>
    <sheetView topLeftCell="A4" zoomScaleNormal="100" workbookViewId="0">
      <selection activeCell="I15" sqref="I15"/>
    </sheetView>
  </sheetViews>
  <sheetFormatPr defaultColWidth="7.85546875" defaultRowHeight="12.75"/>
  <cols>
    <col min="1" max="1" width="8.7109375" customWidth="1"/>
    <col min="2" max="3" width="6.5703125" customWidth="1"/>
    <col min="4" max="4" width="25.42578125" customWidth="1"/>
    <col min="5" max="5" width="14.140625" customWidth="1"/>
    <col min="6" max="6" width="11.28515625" customWidth="1"/>
    <col min="7" max="9" width="9.85546875" customWidth="1"/>
    <col min="10" max="10" width="12.42578125" customWidth="1"/>
    <col min="11" max="17" width="10.140625" customWidth="1"/>
    <col min="18" max="18" width="10.42578125" customWidth="1"/>
    <col min="19" max="20" width="10.140625" customWidth="1"/>
  </cols>
  <sheetData>
    <row r="1" spans="1:22" ht="23.25" customHeight="1">
      <c r="A1" s="27" t="s">
        <v>219</v>
      </c>
      <c r="B1" s="55"/>
      <c r="C1" s="55"/>
      <c r="D1" s="55"/>
      <c r="E1" s="55"/>
      <c r="F1" s="55"/>
      <c r="G1" s="55"/>
      <c r="H1" s="55"/>
      <c r="I1" s="55"/>
      <c r="J1" s="55"/>
      <c r="K1" s="55"/>
      <c r="L1" s="55"/>
      <c r="M1" s="55"/>
      <c r="N1" s="55"/>
      <c r="O1" s="55"/>
      <c r="P1" s="55"/>
      <c r="Q1" s="41"/>
      <c r="R1" s="30"/>
      <c r="S1" s="30"/>
      <c r="T1" s="56"/>
      <c r="U1" s="23"/>
      <c r="V1" s="23"/>
    </row>
    <row r="2" spans="1:22" ht="23.25" customHeight="1">
      <c r="A2" s="157" t="s">
        <v>218</v>
      </c>
      <c r="B2" s="157"/>
      <c r="C2" s="157"/>
      <c r="D2" s="157"/>
      <c r="E2" s="157"/>
      <c r="F2" s="157"/>
      <c r="G2" s="157"/>
      <c r="H2" s="157"/>
      <c r="I2" s="157"/>
      <c r="J2" s="157"/>
      <c r="K2" s="157"/>
      <c r="L2" s="157"/>
      <c r="M2" s="157"/>
      <c r="N2" s="157"/>
      <c r="O2" s="157"/>
      <c r="P2" s="157"/>
      <c r="Q2" s="157"/>
      <c r="R2" s="157"/>
      <c r="S2" s="157"/>
      <c r="T2" s="157"/>
      <c r="U2" s="23"/>
      <c r="V2" s="23"/>
    </row>
    <row r="3" spans="1:22" ht="23.25" customHeight="1">
      <c r="A3" s="174" t="s">
        <v>265</v>
      </c>
      <c r="B3" s="175"/>
      <c r="C3" s="175"/>
      <c r="D3" s="175"/>
      <c r="E3" s="175"/>
      <c r="F3" s="175"/>
      <c r="G3" s="175"/>
      <c r="H3" s="175"/>
      <c r="I3" s="175"/>
      <c r="J3" s="55"/>
      <c r="K3" s="55"/>
      <c r="L3" s="55"/>
      <c r="M3" s="55"/>
      <c r="N3" s="55"/>
      <c r="O3" s="55"/>
      <c r="P3" s="55"/>
      <c r="Q3" s="41"/>
      <c r="R3" s="30"/>
      <c r="S3" s="30"/>
      <c r="T3" s="86" t="s">
        <v>72</v>
      </c>
      <c r="U3" s="123"/>
      <c r="V3" s="23"/>
    </row>
    <row r="4" spans="1:22" ht="23.25" customHeight="1">
      <c r="A4" s="176" t="s">
        <v>162</v>
      </c>
      <c r="B4" s="176"/>
      <c r="C4" s="176"/>
      <c r="D4" s="176"/>
      <c r="E4" s="177" t="s">
        <v>163</v>
      </c>
      <c r="F4" s="159" t="s">
        <v>8</v>
      </c>
      <c r="G4" s="159"/>
      <c r="H4" s="159"/>
      <c r="I4" s="195"/>
      <c r="J4" s="163" t="s">
        <v>9</v>
      </c>
      <c r="K4" s="158"/>
      <c r="L4" s="158"/>
      <c r="M4" s="158"/>
      <c r="N4" s="158"/>
      <c r="O4" s="158"/>
      <c r="P4" s="158"/>
      <c r="Q4" s="158"/>
      <c r="R4" s="158"/>
      <c r="S4" s="158"/>
      <c r="T4" s="166"/>
      <c r="U4" s="124"/>
      <c r="V4" s="85"/>
    </row>
    <row r="5" spans="1:22" ht="23.25" customHeight="1">
      <c r="A5" s="163" t="s">
        <v>150</v>
      </c>
      <c r="B5" s="163"/>
      <c r="C5" s="163"/>
      <c r="D5" s="163" t="s">
        <v>5</v>
      </c>
      <c r="E5" s="178"/>
      <c r="F5" s="163" t="s">
        <v>6</v>
      </c>
      <c r="G5" s="163" t="s">
        <v>10</v>
      </c>
      <c r="H5" s="163" t="s">
        <v>165</v>
      </c>
      <c r="I5" s="163" t="s">
        <v>11</v>
      </c>
      <c r="J5" s="165" t="s">
        <v>6</v>
      </c>
      <c r="K5" s="194" t="s">
        <v>235</v>
      </c>
      <c r="L5" s="194" t="s">
        <v>166</v>
      </c>
      <c r="M5" s="194" t="s">
        <v>167</v>
      </c>
      <c r="N5" s="194" t="s">
        <v>168</v>
      </c>
      <c r="O5" s="194" t="s">
        <v>169</v>
      </c>
      <c r="P5" s="194" t="s">
        <v>170</v>
      </c>
      <c r="Q5" s="194" t="s">
        <v>171</v>
      </c>
      <c r="R5" s="194" t="s">
        <v>172</v>
      </c>
      <c r="S5" s="194" t="s">
        <v>173</v>
      </c>
      <c r="T5" s="194" t="s">
        <v>7</v>
      </c>
      <c r="U5" s="124"/>
      <c r="V5" s="85"/>
    </row>
    <row r="6" spans="1:22" ht="30" customHeight="1">
      <c r="A6" s="35" t="s">
        <v>151</v>
      </c>
      <c r="B6" s="35" t="s">
        <v>152</v>
      </c>
      <c r="C6" s="35" t="s">
        <v>153</v>
      </c>
      <c r="D6" s="158"/>
      <c r="E6" s="178"/>
      <c r="F6" s="163"/>
      <c r="G6" s="163"/>
      <c r="H6" s="163"/>
      <c r="I6" s="163"/>
      <c r="J6" s="165"/>
      <c r="K6" s="194"/>
      <c r="L6" s="194"/>
      <c r="M6" s="194"/>
      <c r="N6" s="194"/>
      <c r="O6" s="194"/>
      <c r="P6" s="194"/>
      <c r="Q6" s="194"/>
      <c r="R6" s="194"/>
      <c r="S6" s="194"/>
      <c r="T6" s="194"/>
      <c r="U6" s="124"/>
      <c r="V6" s="85"/>
    </row>
    <row r="7" spans="1:22" s="26" customFormat="1" ht="30.95" customHeight="1">
      <c r="A7" s="45"/>
      <c r="B7" s="45"/>
      <c r="C7" s="45"/>
      <c r="D7" s="134" t="s">
        <v>6</v>
      </c>
      <c r="E7" s="103">
        <f>E8+E9+E10+E11+E12+E13+E14+E15+E16+E17+E18+E19</f>
        <v>1413.9</v>
      </c>
      <c r="F7" s="103">
        <f>F8+F9+F10+F11+F12+F13+F14+F15+F16+F17+F18+F19</f>
        <v>785.8</v>
      </c>
      <c r="G7" s="103">
        <f>G8+G9+G10+G11+G12+G13+G14+G15+G16+G17+G18+G19</f>
        <v>705.65</v>
      </c>
      <c r="H7" s="103">
        <f>H8+H9+H10+H11+H12+H13+H14+H18+H15+H16+H19</f>
        <v>80.150000000000006</v>
      </c>
      <c r="I7" s="103"/>
      <c r="J7" s="104">
        <f>K7+L7+M7+N7+O7+P7+Q7+R7+S7+T7</f>
        <v>628.1</v>
      </c>
      <c r="K7" s="104">
        <f>K8+K9+K10+K11+K12+K13+K14+K18+K15+K16+K19</f>
        <v>90</v>
      </c>
      <c r="L7" s="104">
        <f>L8+L9+L10+L11+L12+L13+L14+L18+L15+L16+L19</f>
        <v>369.8</v>
      </c>
      <c r="M7" s="104"/>
      <c r="N7" s="104"/>
      <c r="O7" s="104"/>
      <c r="P7" s="104">
        <f>P8+P9+P10+P11+P12+P13+P14+P18+P15+P16+P19</f>
        <v>168.3</v>
      </c>
      <c r="Q7" s="104"/>
      <c r="R7" s="104"/>
      <c r="S7" s="40"/>
      <c r="T7" s="37"/>
      <c r="U7" s="125"/>
      <c r="V7" s="25"/>
    </row>
    <row r="8" spans="1:22" ht="30.95" customHeight="1">
      <c r="A8" s="102" t="s">
        <v>244</v>
      </c>
      <c r="B8" s="102" t="s">
        <v>246</v>
      </c>
      <c r="C8" s="49" t="s">
        <v>154</v>
      </c>
      <c r="D8" s="134" t="s">
        <v>155</v>
      </c>
      <c r="E8" s="103">
        <f t="shared" ref="E8:E19" si="0">F8+J8+U8</f>
        <v>595.1</v>
      </c>
      <c r="F8" s="103">
        <f>G8+H8+I8</f>
        <v>595.1</v>
      </c>
      <c r="G8" s="103">
        <v>514.95000000000005</v>
      </c>
      <c r="H8" s="103">
        <v>80.150000000000006</v>
      </c>
      <c r="I8" s="104"/>
      <c r="J8" s="104">
        <f>K8+L8+M8+N8+O8+P8+Q8+R8+S8+T8</f>
        <v>0</v>
      </c>
      <c r="K8" s="104"/>
      <c r="L8" s="104"/>
      <c r="M8" s="104"/>
      <c r="N8" s="104"/>
      <c r="O8" s="104"/>
      <c r="P8" s="104"/>
      <c r="Q8" s="104"/>
      <c r="R8" s="104"/>
      <c r="S8" s="40"/>
      <c r="T8" s="37"/>
      <c r="U8" s="125"/>
      <c r="V8" s="23"/>
    </row>
    <row r="9" spans="1:22" ht="30.95" customHeight="1">
      <c r="A9" s="102" t="s">
        <v>249</v>
      </c>
      <c r="B9" s="102" t="s">
        <v>250</v>
      </c>
      <c r="C9" s="102" t="s">
        <v>251</v>
      </c>
      <c r="D9" s="135" t="s">
        <v>252</v>
      </c>
      <c r="E9" s="103">
        <f t="shared" si="0"/>
        <v>219.3</v>
      </c>
      <c r="F9" s="103">
        <f t="shared" ref="F9:F19" si="1">G9+H9+I9</f>
        <v>0</v>
      </c>
      <c r="G9" s="103"/>
      <c r="H9" s="103"/>
      <c r="I9" s="104"/>
      <c r="J9" s="104">
        <f t="shared" ref="J9:J19" si="2">K9+L9+M9+N9+O9+P9+Q9+R9+S9+T9</f>
        <v>219.3</v>
      </c>
      <c r="K9" s="104"/>
      <c r="L9" s="104">
        <v>219.3</v>
      </c>
      <c r="M9" s="104"/>
      <c r="N9" s="104"/>
      <c r="O9" s="104"/>
      <c r="P9" s="104"/>
      <c r="Q9" s="104"/>
      <c r="R9" s="104"/>
      <c r="S9" s="40"/>
      <c r="T9" s="37"/>
      <c r="U9" s="125"/>
      <c r="V9" s="23"/>
    </row>
    <row r="10" spans="1:22" ht="30.95" customHeight="1">
      <c r="A10" s="102" t="s">
        <v>249</v>
      </c>
      <c r="B10" s="102" t="s">
        <v>250</v>
      </c>
      <c r="C10" s="102" t="s">
        <v>253</v>
      </c>
      <c r="D10" s="135" t="s">
        <v>254</v>
      </c>
      <c r="E10" s="103">
        <f t="shared" si="0"/>
        <v>5</v>
      </c>
      <c r="F10" s="103">
        <f t="shared" si="1"/>
        <v>0</v>
      </c>
      <c r="G10" s="103"/>
      <c r="H10" s="103"/>
      <c r="I10" s="104"/>
      <c r="J10" s="104">
        <f t="shared" si="2"/>
        <v>5</v>
      </c>
      <c r="K10" s="104"/>
      <c r="L10" s="104">
        <v>5</v>
      </c>
      <c r="M10" s="104"/>
      <c r="N10" s="104"/>
      <c r="O10" s="104"/>
      <c r="P10" s="104"/>
      <c r="Q10" s="104"/>
      <c r="R10" s="104"/>
      <c r="S10" s="40"/>
      <c r="T10" s="37"/>
      <c r="U10" s="125"/>
      <c r="V10" s="23"/>
    </row>
    <row r="11" spans="1:22" ht="30.95" customHeight="1">
      <c r="A11" s="102" t="s">
        <v>249</v>
      </c>
      <c r="B11" s="102" t="s">
        <v>250</v>
      </c>
      <c r="C11" s="102" t="s">
        <v>175</v>
      </c>
      <c r="D11" s="135" t="s">
        <v>256</v>
      </c>
      <c r="E11" s="103">
        <f t="shared" si="0"/>
        <v>75.599999999999994</v>
      </c>
      <c r="F11" s="103">
        <f t="shared" si="1"/>
        <v>0</v>
      </c>
      <c r="G11" s="103"/>
      <c r="H11" s="103"/>
      <c r="I11" s="104"/>
      <c r="J11" s="104">
        <f t="shared" si="2"/>
        <v>75.599999999999994</v>
      </c>
      <c r="K11" s="104"/>
      <c r="L11" s="104">
        <v>60.8</v>
      </c>
      <c r="M11" s="104"/>
      <c r="N11" s="104"/>
      <c r="O11" s="104"/>
      <c r="P11" s="104">
        <v>14.8</v>
      </c>
      <c r="Q11" s="104"/>
      <c r="R11" s="104"/>
      <c r="S11" s="40"/>
      <c r="T11" s="37"/>
      <c r="U11" s="125"/>
    </row>
    <row r="12" spans="1:22" ht="30.95" customHeight="1">
      <c r="A12" s="102" t="s">
        <v>249</v>
      </c>
      <c r="B12" s="102" t="s">
        <v>250</v>
      </c>
      <c r="C12" s="102" t="s">
        <v>250</v>
      </c>
      <c r="D12" s="135" t="s">
        <v>257</v>
      </c>
      <c r="E12" s="103">
        <f t="shared" si="0"/>
        <v>4</v>
      </c>
      <c r="F12" s="103">
        <f t="shared" si="1"/>
        <v>0</v>
      </c>
      <c r="G12" s="103"/>
      <c r="H12" s="103"/>
      <c r="I12" s="104"/>
      <c r="J12" s="104">
        <f t="shared" si="2"/>
        <v>4</v>
      </c>
      <c r="K12" s="104"/>
      <c r="L12" s="104">
        <v>4</v>
      </c>
      <c r="M12" s="104"/>
      <c r="N12" s="104"/>
      <c r="O12" s="104"/>
      <c r="P12" s="104"/>
      <c r="Q12" s="104"/>
      <c r="R12" s="104"/>
      <c r="S12" s="40"/>
      <c r="T12" s="37"/>
      <c r="U12" s="125"/>
    </row>
    <row r="13" spans="1:22" ht="30.95" customHeight="1">
      <c r="A13" s="102" t="s">
        <v>249</v>
      </c>
      <c r="B13" s="102" t="s">
        <v>250</v>
      </c>
      <c r="C13" s="102" t="s">
        <v>258</v>
      </c>
      <c r="D13" s="135" t="s">
        <v>259</v>
      </c>
      <c r="E13" s="103">
        <f t="shared" si="0"/>
        <v>169.2</v>
      </c>
      <c r="F13" s="103">
        <f t="shared" si="1"/>
        <v>0</v>
      </c>
      <c r="G13" s="103"/>
      <c r="H13" s="103"/>
      <c r="I13" s="104"/>
      <c r="J13" s="104">
        <f t="shared" si="2"/>
        <v>169.2</v>
      </c>
      <c r="K13" s="104"/>
      <c r="L13" s="104">
        <v>17.7</v>
      </c>
      <c r="M13" s="104"/>
      <c r="N13" s="104"/>
      <c r="O13" s="104"/>
      <c r="P13" s="104">
        <v>151.5</v>
      </c>
      <c r="Q13" s="104"/>
      <c r="R13" s="104"/>
      <c r="S13" s="40"/>
      <c r="T13" s="37"/>
      <c r="U13" s="125"/>
    </row>
    <row r="14" spans="1:22" ht="30.95" customHeight="1">
      <c r="A14" s="102" t="s">
        <v>249</v>
      </c>
      <c r="B14" s="102" t="s">
        <v>250</v>
      </c>
      <c r="C14" s="102" t="s">
        <v>260</v>
      </c>
      <c r="D14" s="135" t="s">
        <v>261</v>
      </c>
      <c r="E14" s="103">
        <f t="shared" si="0"/>
        <v>145</v>
      </c>
      <c r="F14" s="103">
        <f t="shared" si="1"/>
        <v>0</v>
      </c>
      <c r="G14" s="103"/>
      <c r="H14" s="103"/>
      <c r="I14" s="104"/>
      <c r="J14" s="104">
        <f t="shared" si="2"/>
        <v>145</v>
      </c>
      <c r="K14" s="104">
        <v>90</v>
      </c>
      <c r="L14" s="104">
        <v>53</v>
      </c>
      <c r="M14" s="104"/>
      <c r="N14" s="104"/>
      <c r="O14" s="104"/>
      <c r="P14" s="104">
        <v>2</v>
      </c>
      <c r="Q14" s="104"/>
      <c r="R14" s="104"/>
      <c r="S14" s="40"/>
      <c r="T14" s="37"/>
      <c r="U14" s="125"/>
    </row>
    <row r="15" spans="1:22" ht="30.95" customHeight="1">
      <c r="A15" s="45" t="s">
        <v>174</v>
      </c>
      <c r="B15" s="45" t="s">
        <v>175</v>
      </c>
      <c r="C15" s="45" t="s">
        <v>175</v>
      </c>
      <c r="D15" s="134" t="s">
        <v>176</v>
      </c>
      <c r="E15" s="103">
        <f t="shared" si="0"/>
        <v>87.8</v>
      </c>
      <c r="F15" s="103">
        <v>87.8</v>
      </c>
      <c r="G15" s="104">
        <v>87.8</v>
      </c>
      <c r="H15" s="103"/>
      <c r="I15" s="104"/>
      <c r="J15" s="104">
        <f t="shared" si="2"/>
        <v>0</v>
      </c>
      <c r="K15" s="104"/>
      <c r="L15" s="104"/>
      <c r="M15" s="104"/>
      <c r="N15" s="104"/>
      <c r="O15" s="104"/>
      <c r="P15" s="104"/>
      <c r="Q15" s="104"/>
      <c r="R15" s="104"/>
      <c r="S15" s="40"/>
      <c r="T15" s="37"/>
      <c r="U15" s="125"/>
    </row>
    <row r="16" spans="1:22" ht="30.95" customHeight="1">
      <c r="A16" s="100" t="s">
        <v>247</v>
      </c>
      <c r="B16" s="100" t="s">
        <v>267</v>
      </c>
      <c r="C16" s="100" t="s">
        <v>248</v>
      </c>
      <c r="D16" s="135" t="s">
        <v>270</v>
      </c>
      <c r="E16" s="103">
        <f t="shared" si="0"/>
        <v>31.9</v>
      </c>
      <c r="F16" s="103">
        <f t="shared" ref="F16:F17" si="3">G16+H16+I16</f>
        <v>31.9</v>
      </c>
      <c r="G16" s="104">
        <v>31.9</v>
      </c>
      <c r="H16" s="103"/>
      <c r="I16" s="104"/>
      <c r="J16" s="104">
        <f t="shared" si="2"/>
        <v>0</v>
      </c>
      <c r="K16" s="104"/>
      <c r="L16" s="104"/>
      <c r="M16" s="104"/>
      <c r="N16" s="104"/>
      <c r="O16" s="104"/>
      <c r="P16" s="104"/>
      <c r="Q16" s="104"/>
      <c r="R16" s="104"/>
      <c r="S16" s="104"/>
      <c r="T16" s="104"/>
      <c r="U16" s="104"/>
      <c r="V16" s="137"/>
    </row>
    <row r="17" spans="1:22" ht="30.95" customHeight="1">
      <c r="A17" s="100" t="s">
        <v>268</v>
      </c>
      <c r="B17" s="100" t="s">
        <v>269</v>
      </c>
      <c r="C17" s="100" t="s">
        <v>271</v>
      </c>
      <c r="D17" s="135" t="s">
        <v>272</v>
      </c>
      <c r="E17" s="103">
        <f t="shared" si="0"/>
        <v>18.2</v>
      </c>
      <c r="F17" s="103">
        <f t="shared" si="3"/>
        <v>18.2</v>
      </c>
      <c r="G17" s="104">
        <v>18.2</v>
      </c>
      <c r="H17" s="103"/>
      <c r="I17" s="104"/>
      <c r="J17" s="104"/>
      <c r="K17" s="104"/>
      <c r="L17" s="104"/>
      <c r="M17" s="104"/>
      <c r="N17" s="104"/>
      <c r="O17" s="104"/>
      <c r="P17" s="104"/>
      <c r="Q17" s="104"/>
      <c r="R17" s="104"/>
      <c r="S17" s="104"/>
      <c r="T17" s="104"/>
      <c r="U17" s="104"/>
      <c r="V17" s="137"/>
    </row>
    <row r="18" spans="1:22" ht="30.95" customHeight="1">
      <c r="A18" s="102" t="s">
        <v>264</v>
      </c>
      <c r="B18" s="102" t="s">
        <v>258</v>
      </c>
      <c r="C18" s="102" t="s">
        <v>154</v>
      </c>
      <c r="D18" s="135" t="s">
        <v>262</v>
      </c>
      <c r="E18" s="103">
        <f>F18+J18+U18</f>
        <v>10</v>
      </c>
      <c r="F18" s="103">
        <f>G18+H18+I18</f>
        <v>0</v>
      </c>
      <c r="G18" s="103"/>
      <c r="H18" s="103"/>
      <c r="I18" s="104"/>
      <c r="J18" s="104">
        <f>K18+L18+M18+N18+O18+P18+Q18+R18+S18+T18</f>
        <v>10</v>
      </c>
      <c r="K18" s="104"/>
      <c r="L18" s="104">
        <v>10</v>
      </c>
      <c r="M18" s="104"/>
      <c r="N18" s="104"/>
      <c r="O18" s="104"/>
      <c r="P18" s="104"/>
      <c r="Q18" s="104"/>
      <c r="R18" s="104"/>
      <c r="S18" s="40"/>
      <c r="T18" s="37"/>
      <c r="U18" s="125"/>
    </row>
    <row r="19" spans="1:22" ht="30.95" customHeight="1">
      <c r="A19" s="45" t="s">
        <v>177</v>
      </c>
      <c r="B19" s="45" t="s">
        <v>156</v>
      </c>
      <c r="C19" s="45" t="s">
        <v>154</v>
      </c>
      <c r="D19" s="134" t="s">
        <v>178</v>
      </c>
      <c r="E19" s="103">
        <f t="shared" si="0"/>
        <v>52.8</v>
      </c>
      <c r="F19" s="103">
        <f t="shared" si="1"/>
        <v>52.8</v>
      </c>
      <c r="G19" s="104">
        <v>52.8</v>
      </c>
      <c r="H19" s="103"/>
      <c r="I19" s="104"/>
      <c r="J19" s="104">
        <f t="shared" si="2"/>
        <v>0</v>
      </c>
      <c r="K19" s="104"/>
      <c r="L19" s="104"/>
      <c r="M19" s="104"/>
      <c r="N19" s="104"/>
      <c r="O19" s="104"/>
      <c r="P19" s="104"/>
      <c r="Q19" s="104"/>
      <c r="R19" s="104"/>
      <c r="S19" s="40"/>
      <c r="T19" s="37"/>
      <c r="U19" s="125"/>
    </row>
    <row r="20" spans="1:22" ht="27" customHeight="1">
      <c r="A20" s="44"/>
      <c r="B20" s="44"/>
      <c r="C20" s="44"/>
      <c r="D20" s="140"/>
      <c r="E20" s="103"/>
      <c r="F20" s="104"/>
      <c r="G20" s="126"/>
      <c r="H20" s="104"/>
      <c r="I20" s="104"/>
      <c r="J20" s="104"/>
      <c r="K20" s="104"/>
      <c r="L20" s="104"/>
      <c r="M20" s="103"/>
      <c r="N20" s="103"/>
      <c r="O20" s="103"/>
      <c r="P20" s="103"/>
      <c r="Q20" s="103"/>
      <c r="R20" s="103"/>
      <c r="S20" s="37"/>
      <c r="T20" s="37"/>
      <c r="U20" s="123"/>
      <c r="V20" s="23"/>
    </row>
    <row r="21" spans="1:22" ht="27" customHeight="1"/>
    <row r="22" spans="1:22" ht="27" customHeight="1"/>
  </sheetData>
  <mergeCells count="23">
    <mergeCell ref="J5:J6"/>
    <mergeCell ref="H5:H6"/>
    <mergeCell ref="A3:I3"/>
    <mergeCell ref="A4:D4"/>
    <mergeCell ref="E4:E6"/>
    <mergeCell ref="F4:I4"/>
    <mergeCell ref="I5:I6"/>
    <mergeCell ref="R5:R6"/>
    <mergeCell ref="S5:S6"/>
    <mergeCell ref="T5:T6"/>
    <mergeCell ref="A2:T2"/>
    <mergeCell ref="N5:N6"/>
    <mergeCell ref="O5:O6"/>
    <mergeCell ref="P5:P6"/>
    <mergeCell ref="Q5:Q6"/>
    <mergeCell ref="J4:T4"/>
    <mergeCell ref="A5:C5"/>
    <mergeCell ref="L5:L6"/>
    <mergeCell ref="M5:M6"/>
    <mergeCell ref="K5:K6"/>
    <mergeCell ref="D5:D6"/>
    <mergeCell ref="F5:F6"/>
    <mergeCell ref="G5:G6"/>
  </mergeCells>
  <phoneticPr fontId="4" type="noConversion"/>
  <pageMargins left="0.75" right="0.75" top="0.61" bottom="0.61" header="0.5" footer="0.5"/>
  <pageSetup paperSize="9" scale="61" orientation="landscape" horizontalDpi="0" verticalDpi="0" r:id="rId1"/>
  <headerFooter alignWithMargins="0"/>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7</vt:i4>
      </vt:variant>
    </vt:vector>
  </HeadingPairs>
  <TitlesOfParts>
    <vt:vector size="18" baseType="lpstr">
      <vt:lpstr>部门收支总表</vt:lpstr>
      <vt:lpstr>部门收入总表</vt:lpstr>
      <vt:lpstr>部门支出总表</vt:lpstr>
      <vt:lpstr>部门支出总表（经济分类）</vt:lpstr>
      <vt:lpstr>基本支出明细—工资福利支出</vt:lpstr>
      <vt:lpstr>基本支出明细—商品和服务支出</vt:lpstr>
      <vt:lpstr>基本支出—对个人家庭的补助</vt:lpstr>
      <vt:lpstr>财政拨款收支总表</vt:lpstr>
      <vt:lpstr>一般预算支出表</vt:lpstr>
      <vt:lpstr>政府性基金预算支出明细表</vt:lpstr>
      <vt:lpstr>“三公”经费预算</vt:lpstr>
      <vt:lpstr>部门收入总表!Print_Area</vt:lpstr>
      <vt:lpstr>'部门支出总表（经济分类）'!Print_Area</vt:lpstr>
      <vt:lpstr>财政拨款收支总表!Print_Area</vt:lpstr>
      <vt:lpstr>基本支出—对个人家庭的补助!Print_Area</vt:lpstr>
      <vt:lpstr>基本支出明细—商品和服务支出!Print_Area</vt:lpstr>
      <vt:lpstr>一般预算支出表!Print_Area</vt:lpstr>
      <vt:lpstr>政府性基金预算支出明细表!Print_Area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2018-04-19T02:49:22Z</cp:lastPrinted>
  <dcterms:created xsi:type="dcterms:W3CDTF">2018-04-24T00:21:53Z</dcterms:created>
  <dcterms:modified xsi:type="dcterms:W3CDTF">2018-05-14T01:55:54Z</dcterms:modified>
</cp:coreProperties>
</file>