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72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8" i="1"/>
  <c r="F28"/>
  <c r="E28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<sst xmlns="http://schemas.openxmlformats.org/spreadsheetml/2006/main" count="152" uniqueCount="50">
  <si>
    <t>填报单位：(盖章)岳阳市君山区城乡公共汽车有限公司</t>
  </si>
  <si>
    <t>单位：元</t>
  </si>
  <si>
    <t>序号</t>
  </si>
  <si>
    <t>公司名称或车主姓名</t>
  </si>
  <si>
    <t>车牌号码</t>
  </si>
  <si>
    <t>道路运输证号</t>
  </si>
  <si>
    <t>座位数</t>
  </si>
  <si>
    <t>系数
座位数</t>
  </si>
  <si>
    <t>是否
贫困县</t>
  </si>
  <si>
    <t>变更情况</t>
  </si>
  <si>
    <t>实际运营天数</t>
  </si>
  <si>
    <t>车辆运行线路</t>
  </si>
  <si>
    <t>补贴金额</t>
  </si>
  <si>
    <t>签名</t>
  </si>
  <si>
    <t>联系号码</t>
  </si>
  <si>
    <t>岳阳市君山区城乡公共汽车有限公司</t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</si>
  <si>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F00166D</t>
    </r>
  </si>
  <si>
    <t>无</t>
  </si>
  <si>
    <t>否</t>
  </si>
  <si>
    <t>无变更</t>
  </si>
  <si>
    <r>
      <rPr>
        <sz val="10"/>
        <rFont val="宋体"/>
        <family val="3"/>
        <charset val="134"/>
      </rPr>
      <t>层山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层山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</si>
  <si>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F01097D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</si>
  <si>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F03630D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</si>
  <si>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F03679D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</si>
  <si>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F03687D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</si>
  <si>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F05507D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</si>
  <si>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F05617D</t>
    </r>
  </si>
  <si>
    <r>
      <rPr>
        <sz val="10"/>
        <rFont val="宋体"/>
        <family val="3"/>
        <charset val="134"/>
      </rPr>
      <t>层山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刘家铺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</si>
  <si>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F06133D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</si>
  <si>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F07629D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</si>
  <si>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F07665D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</si>
  <si>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F07680D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</si>
  <si>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F07687D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</si>
  <si>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F10993D</t>
    </r>
  </si>
  <si>
    <r>
      <rPr>
        <sz val="10"/>
        <rFont val="宋体"/>
        <family val="3"/>
        <charset val="134"/>
      </rPr>
      <t>层山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分路口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</si>
  <si>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F13106D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</si>
  <si>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F13137D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</si>
  <si>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F13179D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</si>
  <si>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F14727D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</si>
  <si>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F15950D</t>
    </r>
  </si>
  <si>
    <r>
      <rPr>
        <sz val="10"/>
        <rFont val="宋体"/>
        <family val="3"/>
        <charset val="134"/>
      </rPr>
      <t>层山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五分场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</si>
  <si>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F15967D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</si>
  <si>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F17557D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</si>
  <si>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F17881D</t>
    </r>
  </si>
  <si>
    <r>
      <rPr>
        <sz val="11"/>
        <color rgb="FF000000"/>
        <rFont val="宋体"/>
        <family val="3"/>
        <charset val="134"/>
      </rPr>
      <t>湘</t>
    </r>
    <r>
      <rPr>
        <sz val="11"/>
        <color rgb="FF000000"/>
        <rFont val="Calibri"/>
        <family val="2"/>
      </rPr>
      <t>F18381D</t>
    </r>
  </si>
  <si>
    <t>合计</t>
  </si>
  <si>
    <t>填报单位负责人（签章）：</t>
  </si>
  <si>
    <t>主管单位审核（签章）：</t>
  </si>
  <si>
    <t>说明：1、每台农客车辆"系数座位"计算方法：实际运营天数/360天*座位数*贫困县系数，51个贫困县的系数为1.5,非贫困县的系数为1.0，最大值为车辆
        座位数*1.5(四舍五入取整数）。
      2、各公司系数座位数为所属农客车辆系数座位的总和。</t>
  </si>
  <si>
    <t>市本级及所辖区农村道路客运2022年度成品油价格补贴资金发放明细表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</si>
</sst>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宋体"/>
      <family val="3"/>
      <charset val="134"/>
    </font>
    <font>
      <sz val="11"/>
      <color rgb="FF000000"/>
      <name val="Calibri"/>
      <family val="2"/>
    </font>
    <font>
      <sz val="10"/>
      <name val="宋体"/>
      <family val="3"/>
      <charset val="134"/>
    </font>
    <font>
      <sz val="11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A2" sqref="A2:M2"/>
    </sheetView>
  </sheetViews>
  <sheetFormatPr defaultColWidth="8" defaultRowHeight="12.5"/>
  <cols>
    <col min="1" max="1" width="3.36328125" style="1" customWidth="1"/>
    <col min="2" max="2" width="33.36328125" style="1" customWidth="1"/>
    <col min="3" max="3" width="13" style="1" customWidth="1"/>
    <col min="4" max="4" width="12" style="1" customWidth="1"/>
    <col min="5" max="5" width="5.453125" style="1" customWidth="1"/>
    <col min="6" max="6" width="6" style="1" customWidth="1"/>
    <col min="7" max="7" width="7.7265625" style="1" customWidth="1"/>
    <col min="8" max="8" width="8.7265625" style="1" customWidth="1"/>
    <col min="9" max="9" width="6.08984375" style="1" customWidth="1"/>
    <col min="10" max="10" width="15.36328125" style="1" customWidth="1"/>
    <col min="11" max="11" width="8.26953125" style="1" customWidth="1"/>
    <col min="12" max="12" width="7.7265625" style="1" customWidth="1"/>
    <col min="13" max="13" width="10.26953125" style="1" customWidth="1"/>
    <col min="14" max="14" width="22.453125" style="1" customWidth="1"/>
    <col min="15" max="16384" width="8" style="1"/>
  </cols>
  <sheetData>
    <row r="2" spans="1:13" ht="25.5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5" customHeight="1">
      <c r="A3" s="45" t="s">
        <v>0</v>
      </c>
      <c r="B3" s="46"/>
      <c r="C3" s="46"/>
      <c r="D3" s="2"/>
      <c r="E3" s="3"/>
      <c r="G3" s="4"/>
      <c r="M3" s="33" t="s">
        <v>1</v>
      </c>
    </row>
    <row r="4" spans="1:13" ht="36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34" t="s">
        <v>13</v>
      </c>
      <c r="M4" s="34" t="s">
        <v>14</v>
      </c>
    </row>
    <row r="5" spans="1:13" ht="25" customHeight="1">
      <c r="A5" s="6">
        <v>1</v>
      </c>
      <c r="B5" s="7" t="s">
        <v>15</v>
      </c>
      <c r="C5" s="8" t="s">
        <v>16</v>
      </c>
      <c r="D5" s="9" t="s">
        <v>17</v>
      </c>
      <c r="E5" s="10">
        <v>23</v>
      </c>
      <c r="F5" s="11">
        <v>22</v>
      </c>
      <c r="G5" s="12" t="s">
        <v>18</v>
      </c>
      <c r="H5" s="13" t="s">
        <v>19</v>
      </c>
      <c r="I5" s="35">
        <v>356</v>
      </c>
      <c r="J5" s="13" t="s">
        <v>20</v>
      </c>
      <c r="K5" s="36">
        <f>F5*705.6</f>
        <v>15523.2</v>
      </c>
      <c r="L5" s="37"/>
      <c r="M5" s="38"/>
    </row>
    <row r="6" spans="1:13" ht="25" customHeight="1">
      <c r="A6" s="6">
        <v>2</v>
      </c>
      <c r="B6" s="7" t="s">
        <v>15</v>
      </c>
      <c r="C6" s="8" t="s">
        <v>21</v>
      </c>
      <c r="D6" s="9" t="s">
        <v>17</v>
      </c>
      <c r="E6" s="10">
        <v>23</v>
      </c>
      <c r="F6" s="11">
        <v>23</v>
      </c>
      <c r="G6" s="12" t="s">
        <v>18</v>
      </c>
      <c r="H6" s="13" t="s">
        <v>19</v>
      </c>
      <c r="I6" s="35">
        <v>358</v>
      </c>
      <c r="J6" s="13" t="s">
        <v>20</v>
      </c>
      <c r="K6" s="36">
        <f t="shared" ref="K6:K26" si="0">F6*705.6</f>
        <v>16228.800000000001</v>
      </c>
      <c r="L6" s="37"/>
      <c r="M6" s="38"/>
    </row>
    <row r="7" spans="1:13" ht="25" customHeight="1">
      <c r="A7" s="6">
        <v>3</v>
      </c>
      <c r="B7" s="7" t="s">
        <v>15</v>
      </c>
      <c r="C7" s="8" t="s">
        <v>22</v>
      </c>
      <c r="D7" s="9" t="s">
        <v>17</v>
      </c>
      <c r="E7" s="10">
        <v>23</v>
      </c>
      <c r="F7" s="11">
        <v>22</v>
      </c>
      <c r="G7" s="12" t="s">
        <v>18</v>
      </c>
      <c r="H7" s="13" t="s">
        <v>19</v>
      </c>
      <c r="I7" s="35">
        <v>343</v>
      </c>
      <c r="J7" s="13" t="s">
        <v>20</v>
      </c>
      <c r="K7" s="36">
        <f t="shared" si="0"/>
        <v>15523.2</v>
      </c>
      <c r="L7" s="37"/>
      <c r="M7" s="38"/>
    </row>
    <row r="8" spans="1:13" ht="25" customHeight="1">
      <c r="A8" s="6">
        <v>4</v>
      </c>
      <c r="B8" s="7" t="s">
        <v>15</v>
      </c>
      <c r="C8" s="8" t="s">
        <v>23</v>
      </c>
      <c r="D8" s="9" t="s">
        <v>17</v>
      </c>
      <c r="E8" s="10">
        <v>23</v>
      </c>
      <c r="F8" s="11">
        <v>22</v>
      </c>
      <c r="G8" s="12" t="s">
        <v>18</v>
      </c>
      <c r="H8" s="13" t="s">
        <v>19</v>
      </c>
      <c r="I8" s="35">
        <v>349</v>
      </c>
      <c r="J8" s="13" t="s">
        <v>20</v>
      </c>
      <c r="K8" s="36">
        <f t="shared" si="0"/>
        <v>15523.2</v>
      </c>
      <c r="L8" s="37"/>
      <c r="M8" s="38"/>
    </row>
    <row r="9" spans="1:13" ht="25" customHeight="1">
      <c r="A9" s="6">
        <v>5</v>
      </c>
      <c r="B9" s="7" t="s">
        <v>15</v>
      </c>
      <c r="C9" s="8" t="s">
        <v>24</v>
      </c>
      <c r="D9" s="9" t="s">
        <v>17</v>
      </c>
      <c r="E9" s="10">
        <v>23</v>
      </c>
      <c r="F9" s="11">
        <v>23</v>
      </c>
      <c r="G9" s="12" t="s">
        <v>18</v>
      </c>
      <c r="H9" s="13" t="s">
        <v>19</v>
      </c>
      <c r="I9" s="35">
        <v>358</v>
      </c>
      <c r="J9" s="13" t="s">
        <v>20</v>
      </c>
      <c r="K9" s="36">
        <f t="shared" si="0"/>
        <v>16228.800000000001</v>
      </c>
      <c r="L9" s="37"/>
      <c r="M9" s="38"/>
    </row>
    <row r="10" spans="1:13" ht="25" customHeight="1">
      <c r="A10" s="6">
        <v>6</v>
      </c>
      <c r="B10" s="7" t="s">
        <v>15</v>
      </c>
      <c r="C10" s="8" t="s">
        <v>25</v>
      </c>
      <c r="D10" s="9" t="s">
        <v>17</v>
      </c>
      <c r="E10" s="10">
        <v>23</v>
      </c>
      <c r="F10" s="11">
        <v>22</v>
      </c>
      <c r="G10" s="12" t="s">
        <v>18</v>
      </c>
      <c r="H10" s="13" t="s">
        <v>19</v>
      </c>
      <c r="I10" s="35">
        <v>355</v>
      </c>
      <c r="J10" s="13" t="s">
        <v>20</v>
      </c>
      <c r="K10" s="36">
        <f t="shared" si="0"/>
        <v>15523.2</v>
      </c>
      <c r="L10" s="37"/>
      <c r="M10" s="38"/>
    </row>
    <row r="11" spans="1:13" ht="25" customHeight="1">
      <c r="A11" s="6">
        <v>7</v>
      </c>
      <c r="B11" s="7" t="s">
        <v>15</v>
      </c>
      <c r="C11" s="8" t="s">
        <v>26</v>
      </c>
      <c r="D11" s="9" t="s">
        <v>17</v>
      </c>
      <c r="E11" s="10">
        <v>23</v>
      </c>
      <c r="F11" s="11">
        <v>23</v>
      </c>
      <c r="G11" s="12" t="s">
        <v>18</v>
      </c>
      <c r="H11" s="13" t="s">
        <v>19</v>
      </c>
      <c r="I11" s="35">
        <v>359</v>
      </c>
      <c r="J11" s="13" t="s">
        <v>27</v>
      </c>
      <c r="K11" s="36">
        <f t="shared" si="0"/>
        <v>16228.800000000001</v>
      </c>
      <c r="L11" s="37"/>
      <c r="M11" s="38"/>
    </row>
    <row r="12" spans="1:13" ht="25" customHeight="1">
      <c r="A12" s="6">
        <v>8</v>
      </c>
      <c r="B12" s="7" t="s">
        <v>15</v>
      </c>
      <c r="C12" s="8" t="s">
        <v>28</v>
      </c>
      <c r="D12" s="9" t="s">
        <v>17</v>
      </c>
      <c r="E12" s="10">
        <v>28</v>
      </c>
      <c r="F12" s="11">
        <v>27</v>
      </c>
      <c r="G12" s="12" t="s">
        <v>18</v>
      </c>
      <c r="H12" s="13" t="s">
        <v>19</v>
      </c>
      <c r="I12" s="35">
        <v>350</v>
      </c>
      <c r="J12" s="13" t="s">
        <v>27</v>
      </c>
      <c r="K12" s="36">
        <f t="shared" si="0"/>
        <v>19051.2</v>
      </c>
      <c r="L12" s="37"/>
      <c r="M12" s="38"/>
    </row>
    <row r="13" spans="1:13" ht="25" customHeight="1">
      <c r="A13" s="6">
        <v>9</v>
      </c>
      <c r="B13" s="7" t="s">
        <v>15</v>
      </c>
      <c r="C13" s="8" t="s">
        <v>29</v>
      </c>
      <c r="D13" s="9" t="s">
        <v>17</v>
      </c>
      <c r="E13" s="10">
        <v>23</v>
      </c>
      <c r="F13" s="11">
        <v>23</v>
      </c>
      <c r="G13" s="12" t="s">
        <v>18</v>
      </c>
      <c r="H13" s="13" t="s">
        <v>19</v>
      </c>
      <c r="I13" s="35">
        <v>358</v>
      </c>
      <c r="J13" s="13" t="s">
        <v>27</v>
      </c>
      <c r="K13" s="36">
        <f t="shared" si="0"/>
        <v>16228.800000000001</v>
      </c>
      <c r="L13" s="37"/>
      <c r="M13" s="38"/>
    </row>
    <row r="14" spans="1:13" ht="25" customHeight="1">
      <c r="A14" s="6">
        <v>10</v>
      </c>
      <c r="B14" s="7" t="s">
        <v>15</v>
      </c>
      <c r="C14" s="8" t="s">
        <v>30</v>
      </c>
      <c r="D14" s="9" t="s">
        <v>17</v>
      </c>
      <c r="E14" s="10">
        <v>23</v>
      </c>
      <c r="F14" s="11">
        <v>22</v>
      </c>
      <c r="G14" s="12" t="s">
        <v>18</v>
      </c>
      <c r="H14" s="13" t="s">
        <v>19</v>
      </c>
      <c r="I14" s="35">
        <v>343</v>
      </c>
      <c r="J14" s="13" t="s">
        <v>27</v>
      </c>
      <c r="K14" s="36">
        <f t="shared" si="0"/>
        <v>15523.2</v>
      </c>
      <c r="L14" s="37"/>
      <c r="M14" s="38"/>
    </row>
    <row r="15" spans="1:13" ht="25" customHeight="1">
      <c r="A15" s="6">
        <v>11</v>
      </c>
      <c r="B15" s="7" t="s">
        <v>15</v>
      </c>
      <c r="C15" s="8" t="s">
        <v>31</v>
      </c>
      <c r="D15" s="9" t="s">
        <v>17</v>
      </c>
      <c r="E15" s="10">
        <v>23</v>
      </c>
      <c r="F15" s="11">
        <v>23</v>
      </c>
      <c r="G15" s="12" t="s">
        <v>18</v>
      </c>
      <c r="H15" s="13" t="s">
        <v>19</v>
      </c>
      <c r="I15" s="35">
        <v>359</v>
      </c>
      <c r="J15" s="13" t="s">
        <v>27</v>
      </c>
      <c r="K15" s="36">
        <f t="shared" si="0"/>
        <v>16228.800000000001</v>
      </c>
      <c r="L15" s="37"/>
      <c r="M15" s="38"/>
    </row>
    <row r="16" spans="1:13" ht="25" customHeight="1">
      <c r="A16" s="6">
        <v>12</v>
      </c>
      <c r="B16" s="7" t="s">
        <v>15</v>
      </c>
      <c r="C16" s="8" t="s">
        <v>32</v>
      </c>
      <c r="D16" s="9" t="s">
        <v>17</v>
      </c>
      <c r="E16" s="10">
        <v>23</v>
      </c>
      <c r="F16" s="11">
        <v>23</v>
      </c>
      <c r="G16" s="12" t="s">
        <v>18</v>
      </c>
      <c r="H16" s="13" t="s">
        <v>19</v>
      </c>
      <c r="I16" s="35">
        <v>358</v>
      </c>
      <c r="J16" s="13" t="s">
        <v>27</v>
      </c>
      <c r="K16" s="36">
        <f t="shared" si="0"/>
        <v>16228.800000000001</v>
      </c>
      <c r="L16" s="37"/>
      <c r="M16" s="38"/>
    </row>
    <row r="17" spans="1:17" ht="25" customHeight="1">
      <c r="A17" s="6">
        <v>13</v>
      </c>
      <c r="B17" s="7" t="s">
        <v>15</v>
      </c>
      <c r="C17" s="8" t="s">
        <v>33</v>
      </c>
      <c r="D17" s="9" t="s">
        <v>17</v>
      </c>
      <c r="E17" s="10">
        <v>23</v>
      </c>
      <c r="F17" s="11">
        <v>22</v>
      </c>
      <c r="G17" s="12" t="s">
        <v>18</v>
      </c>
      <c r="H17" s="13" t="s">
        <v>19</v>
      </c>
      <c r="I17" s="35">
        <v>344</v>
      </c>
      <c r="J17" s="13" t="s">
        <v>34</v>
      </c>
      <c r="K17" s="36">
        <f t="shared" si="0"/>
        <v>15523.2</v>
      </c>
      <c r="L17" s="37"/>
      <c r="M17" s="38"/>
    </row>
    <row r="18" spans="1:17" ht="25" customHeight="1">
      <c r="A18" s="6">
        <v>14</v>
      </c>
      <c r="B18" s="7" t="s">
        <v>15</v>
      </c>
      <c r="C18" s="8" t="s">
        <v>35</v>
      </c>
      <c r="D18" s="9" t="s">
        <v>17</v>
      </c>
      <c r="E18" s="10">
        <v>28</v>
      </c>
      <c r="F18" s="11">
        <v>27</v>
      </c>
      <c r="G18" s="12" t="s">
        <v>18</v>
      </c>
      <c r="H18" s="13" t="s">
        <v>19</v>
      </c>
      <c r="I18" s="35">
        <v>347</v>
      </c>
      <c r="J18" s="13" t="s">
        <v>34</v>
      </c>
      <c r="K18" s="36">
        <f t="shared" si="0"/>
        <v>19051.2</v>
      </c>
      <c r="L18" s="37"/>
      <c r="M18" s="38"/>
    </row>
    <row r="19" spans="1:17" ht="25" customHeight="1">
      <c r="A19" s="6">
        <v>15</v>
      </c>
      <c r="B19" s="7" t="s">
        <v>15</v>
      </c>
      <c r="C19" s="8" t="s">
        <v>36</v>
      </c>
      <c r="D19" s="9" t="s">
        <v>17</v>
      </c>
      <c r="E19" s="10">
        <v>23</v>
      </c>
      <c r="F19" s="11">
        <v>22</v>
      </c>
      <c r="G19" s="12" t="s">
        <v>18</v>
      </c>
      <c r="H19" s="13" t="s">
        <v>19</v>
      </c>
      <c r="I19" s="35">
        <v>353</v>
      </c>
      <c r="J19" s="13" t="s">
        <v>34</v>
      </c>
      <c r="K19" s="36">
        <f t="shared" si="0"/>
        <v>15523.2</v>
      </c>
      <c r="L19" s="37"/>
      <c r="M19" s="38"/>
    </row>
    <row r="20" spans="1:17" ht="25" customHeight="1">
      <c r="A20" s="6">
        <v>16</v>
      </c>
      <c r="B20" s="7" t="s">
        <v>15</v>
      </c>
      <c r="C20" s="8" t="s">
        <v>37</v>
      </c>
      <c r="D20" s="9" t="s">
        <v>17</v>
      </c>
      <c r="E20" s="10">
        <v>28</v>
      </c>
      <c r="F20" s="11">
        <v>27</v>
      </c>
      <c r="G20" s="12" t="s">
        <v>18</v>
      </c>
      <c r="H20" s="13" t="s">
        <v>19</v>
      </c>
      <c r="I20" s="35">
        <v>347</v>
      </c>
      <c r="J20" s="13" t="s">
        <v>34</v>
      </c>
      <c r="K20" s="36">
        <f t="shared" si="0"/>
        <v>19051.2</v>
      </c>
      <c r="L20" s="37"/>
      <c r="M20" s="38"/>
    </row>
    <row r="21" spans="1:17" ht="25" customHeight="1">
      <c r="A21" s="6">
        <v>17</v>
      </c>
      <c r="B21" s="7" t="s">
        <v>15</v>
      </c>
      <c r="C21" s="8" t="s">
        <v>38</v>
      </c>
      <c r="D21" s="9" t="s">
        <v>17</v>
      </c>
      <c r="E21" s="10">
        <v>23</v>
      </c>
      <c r="F21" s="11">
        <v>22</v>
      </c>
      <c r="G21" s="12" t="s">
        <v>18</v>
      </c>
      <c r="H21" s="13" t="s">
        <v>19</v>
      </c>
      <c r="I21" s="35">
        <v>348</v>
      </c>
      <c r="J21" s="13" t="s">
        <v>34</v>
      </c>
      <c r="K21" s="36">
        <f t="shared" si="0"/>
        <v>15523.2</v>
      </c>
      <c r="L21" s="37"/>
      <c r="M21" s="38"/>
    </row>
    <row r="22" spans="1:17" ht="25" customHeight="1">
      <c r="A22" s="6">
        <v>18</v>
      </c>
      <c r="B22" s="14" t="s">
        <v>15</v>
      </c>
      <c r="C22" s="15" t="s">
        <v>39</v>
      </c>
      <c r="D22" s="9" t="s">
        <v>17</v>
      </c>
      <c r="E22" s="16">
        <v>23</v>
      </c>
      <c r="F22" s="17">
        <v>22</v>
      </c>
      <c r="G22" s="12" t="s">
        <v>18</v>
      </c>
      <c r="H22" s="18" t="s">
        <v>19</v>
      </c>
      <c r="I22" s="35">
        <v>352</v>
      </c>
      <c r="J22" s="18" t="s">
        <v>40</v>
      </c>
      <c r="K22" s="36">
        <f t="shared" si="0"/>
        <v>15523.2</v>
      </c>
      <c r="L22" s="37"/>
      <c r="M22" s="38"/>
    </row>
    <row r="23" spans="1:17" ht="25" customHeight="1">
      <c r="A23" s="6">
        <v>19</v>
      </c>
      <c r="B23" s="19" t="s">
        <v>15</v>
      </c>
      <c r="C23" s="20" t="s">
        <v>41</v>
      </c>
      <c r="D23" s="9" t="s">
        <v>17</v>
      </c>
      <c r="E23" s="21">
        <v>23</v>
      </c>
      <c r="F23" s="11">
        <v>22</v>
      </c>
      <c r="G23" s="12" t="s">
        <v>18</v>
      </c>
      <c r="H23" s="11" t="s">
        <v>19</v>
      </c>
      <c r="I23" s="35">
        <v>344</v>
      </c>
      <c r="J23" s="11" t="s">
        <v>40</v>
      </c>
      <c r="K23" s="36">
        <f t="shared" si="0"/>
        <v>15523.2</v>
      </c>
      <c r="L23" s="37"/>
      <c r="M23" s="38"/>
    </row>
    <row r="24" spans="1:17" ht="25" customHeight="1">
      <c r="A24" s="6">
        <v>20</v>
      </c>
      <c r="B24" s="19" t="s">
        <v>15</v>
      </c>
      <c r="C24" s="20" t="s">
        <v>42</v>
      </c>
      <c r="D24" s="9" t="s">
        <v>17</v>
      </c>
      <c r="E24" s="21">
        <v>23</v>
      </c>
      <c r="F24" s="11">
        <v>22</v>
      </c>
      <c r="G24" s="12" t="s">
        <v>18</v>
      </c>
      <c r="H24" s="11" t="s">
        <v>19</v>
      </c>
      <c r="I24" s="35">
        <v>349</v>
      </c>
      <c r="J24" s="11" t="s">
        <v>40</v>
      </c>
      <c r="K24" s="36">
        <f t="shared" si="0"/>
        <v>15523.2</v>
      </c>
      <c r="L24" s="37"/>
      <c r="M24" s="38"/>
    </row>
    <row r="25" spans="1:17" ht="25" customHeight="1">
      <c r="A25" s="6">
        <v>21</v>
      </c>
      <c r="B25" s="19" t="s">
        <v>15</v>
      </c>
      <c r="C25" s="20" t="s">
        <v>43</v>
      </c>
      <c r="D25" s="9" t="s">
        <v>17</v>
      </c>
      <c r="E25" s="21">
        <v>28</v>
      </c>
      <c r="F25" s="11">
        <v>27</v>
      </c>
      <c r="G25" s="12" t="s">
        <v>18</v>
      </c>
      <c r="H25" s="11" t="s">
        <v>19</v>
      </c>
      <c r="I25" s="35">
        <v>347</v>
      </c>
      <c r="J25" s="11" t="s">
        <v>40</v>
      </c>
      <c r="K25" s="36">
        <f t="shared" si="0"/>
        <v>19051.2</v>
      </c>
      <c r="L25" s="37"/>
      <c r="M25" s="38"/>
    </row>
    <row r="26" spans="1:17" ht="25" customHeight="1">
      <c r="A26" s="6">
        <v>22</v>
      </c>
      <c r="B26" s="19" t="s">
        <v>15</v>
      </c>
      <c r="C26" s="20" t="s">
        <v>44</v>
      </c>
      <c r="D26" s="9" t="s">
        <v>17</v>
      </c>
      <c r="E26" s="21">
        <v>23</v>
      </c>
      <c r="F26" s="11">
        <v>22</v>
      </c>
      <c r="G26" s="12" t="s">
        <v>18</v>
      </c>
      <c r="H26" s="11" t="s">
        <v>19</v>
      </c>
      <c r="I26" s="35">
        <v>349</v>
      </c>
      <c r="J26" s="11" t="s">
        <v>40</v>
      </c>
      <c r="K26" s="36">
        <f t="shared" si="0"/>
        <v>15523.2</v>
      </c>
      <c r="L26" s="37"/>
      <c r="M26" s="38"/>
    </row>
    <row r="27" spans="1:17" ht="25" customHeight="1">
      <c r="A27" s="6">
        <v>23</v>
      </c>
      <c r="B27" s="12"/>
      <c r="C27" s="9"/>
      <c r="D27" s="9"/>
      <c r="E27" s="22"/>
      <c r="F27" s="23"/>
      <c r="G27" s="12"/>
      <c r="H27" s="9"/>
      <c r="I27" s="39"/>
      <c r="J27" s="9"/>
      <c r="K27" s="36"/>
      <c r="L27" s="37"/>
      <c r="M27" s="38"/>
    </row>
    <row r="28" spans="1:17" ht="25" customHeight="1">
      <c r="A28" s="24"/>
      <c r="B28" s="25" t="s">
        <v>45</v>
      </c>
      <c r="C28" s="26"/>
      <c r="D28" s="27"/>
      <c r="E28" s="26">
        <f>SUM(E5:E27)</f>
        <v>526</v>
      </c>
      <c r="F28" s="26">
        <f>SUM(F5:F27)</f>
        <v>510</v>
      </c>
      <c r="G28" s="26"/>
      <c r="H28" s="26"/>
      <c r="I28" s="26">
        <f>SUM(I5:I27)</f>
        <v>7726</v>
      </c>
      <c r="J28" s="26"/>
      <c r="K28" s="40">
        <v>359856</v>
      </c>
      <c r="L28" s="41"/>
      <c r="M28" s="38"/>
    </row>
    <row r="29" spans="1:17" ht="6" customHeight="1">
      <c r="A29" s="28"/>
      <c r="B29" s="29"/>
      <c r="C29" s="29"/>
      <c r="D29" s="30"/>
      <c r="E29" s="29"/>
      <c r="F29" s="29"/>
      <c r="G29" s="29"/>
      <c r="H29" s="29"/>
      <c r="I29" s="29"/>
      <c r="J29" s="29"/>
      <c r="K29" s="42"/>
      <c r="L29" s="42"/>
    </row>
    <row r="30" spans="1:17" ht="35" customHeight="1">
      <c r="A30" s="31" t="s">
        <v>46</v>
      </c>
      <c r="B30" s="32"/>
      <c r="C30" s="32"/>
      <c r="D30" s="32"/>
      <c r="E30" s="32"/>
      <c r="F30" s="31"/>
      <c r="G30" s="32"/>
      <c r="H30" s="32"/>
      <c r="I30" s="45" t="s">
        <v>47</v>
      </c>
      <c r="J30" s="45"/>
      <c r="K30" s="45"/>
      <c r="L30" s="45"/>
      <c r="M30" s="45"/>
    </row>
    <row r="31" spans="1:17" ht="48" customHeight="1">
      <c r="A31" s="47" t="s">
        <v>48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3"/>
      <c r="O31" s="43"/>
      <c r="P31" s="43"/>
      <c r="Q31" s="43"/>
    </row>
    <row r="32" spans="1:17" ht="25" customHeight="1"/>
    <row r="33" ht="26.25" customHeight="1"/>
  </sheetData>
  <mergeCells count="4">
    <mergeCell ref="A2:M2"/>
    <mergeCell ref="A3:C3"/>
    <mergeCell ref="I30:M30"/>
    <mergeCell ref="A31:M31"/>
  </mergeCells>
  <phoneticPr fontId="16" type="noConversion"/>
  <dataValidations count="1">
    <dataValidation type="list" allowBlank="1" showInputMessage="1" showErrorMessage="1" sqref="H27">
      <formula1>"新购置,过户转入,过户转出,注销/报废,无变更"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2022-09-26T06:41:00Z</dcterms:created>
  <dcterms:modified xsi:type="dcterms:W3CDTF">2023-11-07T08:17:42Z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919DADC2BFFF41CEAB0C720823718180_13</vt:lpwstr>
  </property>
</Properties>
</file>