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省级第四批" sheetId="1" r:id="rId1"/>
  </sheets>
  <calcPr calcId="144525"/>
</workbook>
</file>

<file path=xl/sharedStrings.xml><?xml version="1.0" encoding="utf-8"?>
<sst xmlns="http://schemas.openxmlformats.org/spreadsheetml/2006/main" count="135" uniqueCount="88">
  <si>
    <t>附件1：</t>
  </si>
  <si>
    <t>2023年省级衔接资金472万元项目安排明细表（第四批）</t>
  </si>
  <si>
    <t>序号</t>
  </si>
  <si>
    <t>项目名称</t>
  </si>
  <si>
    <t>项目类别</t>
  </si>
  <si>
    <t>建设性质</t>
  </si>
  <si>
    <t>项目建设内容及规模</t>
  </si>
  <si>
    <t>实施地点及责任单位</t>
  </si>
  <si>
    <t>金额
（万元）</t>
  </si>
  <si>
    <t>项目库
编号</t>
  </si>
  <si>
    <t>2022年外出务工交通费补助（第二批）</t>
  </si>
  <si>
    <t>就业项目</t>
  </si>
  <si>
    <t>新建</t>
  </si>
  <si>
    <t>2022年全区外出务工一次性交通费补助（第二批）(省外 138人5.52万元、省内市外83人1.66 万元、市内区外116人1.16万元)</t>
  </si>
  <si>
    <t>全区</t>
  </si>
  <si>
    <t>2023年外出务工交通费补助（第一批）</t>
  </si>
  <si>
    <t>2023年全区外出务工一次性交通费补助（第一批）(省外 30人 1.2万元、省内市外26人 0.52万元、市内区外27人0.27万元)</t>
  </si>
  <si>
    <t>就业项目小计</t>
  </si>
  <si>
    <t>安全饮水</t>
  </si>
  <si>
    <t>乡村建设行动</t>
  </si>
  <si>
    <t>钱粮湖牛奶湖水厂管网提质改造、铺设160#PVC管道1200米。供水管网延伸以及提升改造等，饮水安全有保障</t>
  </si>
  <si>
    <t>钱粮湖镇</t>
  </si>
  <si>
    <t>2023年度许市镇产业奖补项目</t>
  </si>
  <si>
    <t>产业发展</t>
  </si>
  <si>
    <t>对发展湘莲种植产业的10个村（社区）102户脱贫户（农户）面积313.7亩进行奖补</t>
  </si>
  <si>
    <t>许市镇</t>
  </si>
  <si>
    <t>君山区“雨露计划”教育补助</t>
  </si>
  <si>
    <t>巩固三保障</t>
  </si>
  <si>
    <t>2023年君山区“雨露计划”教育补助（春季）195人，1500元/人</t>
  </si>
  <si>
    <t>巩固三保障成果小计</t>
  </si>
  <si>
    <t>小额信贷补贴</t>
  </si>
  <si>
    <t>2023年全区第一季度小额信贷贴息</t>
  </si>
  <si>
    <t>2023年全区第二季度小额信贷贴息</t>
  </si>
  <si>
    <t>金融保险配套项目小计</t>
  </si>
  <si>
    <t>老区发展</t>
  </si>
  <si>
    <t>完善村级基础设施建设，巩固脱贫攻坚成果，拓展乡村振兴</t>
  </si>
  <si>
    <t>全区（区民政局）</t>
  </si>
  <si>
    <t>水稻种植业基地建设</t>
  </si>
  <si>
    <r>
      <rPr>
        <sz val="12"/>
        <color theme="1"/>
        <rFont val="仿宋_GB2312"/>
        <charset val="134"/>
      </rPr>
      <t>按20元/</t>
    </r>
    <r>
      <rPr>
        <sz val="12"/>
        <color theme="1"/>
        <rFont val="宋体"/>
        <charset val="134"/>
      </rPr>
      <t>㎡增补</t>
    </r>
    <r>
      <rPr>
        <sz val="12"/>
        <color theme="1"/>
        <rFont val="仿宋_GB2312"/>
        <charset val="134"/>
      </rPr>
      <t>9个脱贫村（殷家铺社区、团湖村、许家牌村、洪水港社区、三角闸村、丰收村、高桥村、二洲子村、芦花洲村）连体式钢架育秧大棚面积39亩26013</t>
    </r>
    <r>
      <rPr>
        <sz val="12"/>
        <color theme="1"/>
        <rFont val="SimSun"/>
        <charset val="134"/>
      </rPr>
      <t>㎡</t>
    </r>
  </si>
  <si>
    <t>产业发展项目小计</t>
  </si>
  <si>
    <t>农村人居环境整治</t>
  </si>
  <si>
    <t>用于水、电、路、网等农业生产配套设施及垃圾清运等小型公益性生活设施</t>
  </si>
  <si>
    <t>钱粮湖镇37.02万、铺子嘴村10.860216万、新洲村5万、</t>
  </si>
  <si>
    <t>乡村建设行动项目小计</t>
  </si>
  <si>
    <t>2023年度广兴洲镇合兴村六组田间路硬化346米</t>
  </si>
  <si>
    <t>长346米，硬化3.5米，厚0.2米</t>
  </si>
  <si>
    <t>合兴村</t>
  </si>
  <si>
    <t>2023年度广兴洲镇胜利街社区胜利四号路硬化375米，镇西一组田间道路硬化290米</t>
  </si>
  <si>
    <t>四号路375米道路硬化，宽3米，厚0.2米；镇西一组田间道路硬化290米，宽3米，厚0.2米</t>
  </si>
  <si>
    <t>胜利街社区</t>
  </si>
  <si>
    <t>2023年度广兴洲镇六支渠村五一六组田间路350米硬化</t>
  </si>
  <si>
    <t>新建硬化田间路350m，宽3.5米</t>
  </si>
  <si>
    <t>六支渠村</t>
  </si>
  <si>
    <t>广兴洲镇项目小计</t>
  </si>
  <si>
    <t>2023年度许市镇横山岭村仰山三组沟渠改造1000米</t>
  </si>
  <si>
    <t>埋设管道1000米</t>
  </si>
  <si>
    <t>横山岭村</t>
  </si>
  <si>
    <t>2023年度许市镇洪水港社区人居环境整治</t>
  </si>
  <si>
    <t>垃圾分类设施建设、购置15个垃圾箱、500个垃圾桶</t>
  </si>
  <si>
    <t>洪水港社区（许市镇环境卫生服务中心）</t>
  </si>
  <si>
    <t>2023年度许市镇柿树岭村四组丁家山桔园道路450米硬化配套工程</t>
  </si>
  <si>
    <t>道路硬化450米长，3米宽</t>
  </si>
  <si>
    <t>柿树岭村</t>
  </si>
  <si>
    <t>2023年度许市镇六组崇庆村地埋管道</t>
  </si>
  <si>
    <t>地埋管道30#610米</t>
  </si>
  <si>
    <t>崇庆村</t>
  </si>
  <si>
    <t>2023年度许市镇凉亭村六组道路硬化360米</t>
  </si>
  <si>
    <t>道路硬化长360米，宽2.6米</t>
  </si>
  <si>
    <t>凉亭村</t>
  </si>
  <si>
    <t>2023年度许市镇黄金村六组道路硬化三处550米</t>
  </si>
  <si>
    <t>道路硬化550米长、2.6米宽</t>
  </si>
  <si>
    <t>黄金村</t>
  </si>
  <si>
    <t>许市镇项目小计</t>
  </si>
  <si>
    <t>2023年度钱粮湖镇托龙山社区一组养殖基地配套设施建设道路硬化500米</t>
  </si>
  <si>
    <t>新建3m，厚20cm，长500m的道路硬化</t>
  </si>
  <si>
    <t>托龙山社区</t>
  </si>
  <si>
    <t>2023年度钱粮湖镇六门闸社区一、三组龙虾基地道路硬化430米</t>
  </si>
  <si>
    <t>建设硬化道路430米，宽2.8米，厚20公分</t>
  </si>
  <si>
    <t>六门闸社区</t>
  </si>
  <si>
    <t>2023年度钱粮湖镇两门闸村三组虾稻养殖基地道路硬化460米</t>
  </si>
  <si>
    <t>道路硬化长460米，宽3米，厚0.2米</t>
  </si>
  <si>
    <t>两门闸村</t>
  </si>
  <si>
    <t>钱粮湖镇项目小计</t>
  </si>
  <si>
    <t>2023年度芦苇总场杨坪管理站沟渠硬化80米</t>
  </si>
  <si>
    <t>沟渠硬化
（长80m×宽80cm×高60cm)</t>
  </si>
  <si>
    <t>杨坪管理站</t>
  </si>
  <si>
    <t>芦苇总场项目小计</t>
  </si>
  <si>
    <t>全区项目合计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</si>
</sst>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8"/>
      <color theme="1"/>
      <name val="仿宋_GB2312"/>
      <charset val="134"/>
    </font>
    <font>
      <b/>
      <sz val="22"/>
      <color theme="1"/>
      <name val="黑体"/>
      <charset val="134"/>
    </font>
    <font>
      <b/>
      <sz val="14"/>
      <color theme="1"/>
      <name val="宋体"/>
      <charset val="134"/>
    </font>
    <font>
      <sz val="12"/>
      <color theme="1"/>
      <name val="仿宋_GB2312"/>
      <charset val="134"/>
    </font>
    <font>
      <b/>
      <sz val="14"/>
      <color theme="1"/>
      <name val="楷体_GB2312"/>
      <charset val="134"/>
    </font>
    <font>
      <b/>
      <sz val="14"/>
      <color theme="1"/>
      <name val="黑体"/>
      <charset val="134"/>
    </font>
    <font>
      <b/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</font>
    <font>
      <sz val="12"/>
      <color theme="1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7"/>
  <sheetViews>
    <sheetView tabSelected="1" topLeftCell="A17" workbookViewId="0">
      <selection activeCell="J22" sqref="J22"/>
    </sheetView>
  </sheetViews>
  <sheetFormatPr defaultColWidth="9" defaultRowHeight="13.5" outlineLevelCol="7"/>
  <cols>
    <col min="1" max="1" width="9.75" customWidth="1"/>
    <col min="2" max="2" width="24.5" customWidth="1"/>
    <col min="3" max="3" width="14.75" customWidth="1"/>
    <col min="4" max="4" width="12.875" customWidth="1"/>
    <col min="5" max="5" width="24.875" customWidth="1"/>
    <col min="6" max="6" width="17.75" customWidth="1"/>
    <col min="7" max="7" width="16.5" customWidth="1"/>
    <col min="8" max="8" width="9.75" customWidth="1"/>
  </cols>
  <sheetData>
    <row r="1" ht="32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58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51" customHeight="1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ht="84" customHeight="1" spans="1:8">
      <c r="A4" s="4">
        <v>1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>
        <v>8.34</v>
      </c>
      <c r="H4" s="4">
        <v>180</v>
      </c>
    </row>
    <row r="5" ht="80" customHeight="1" spans="1:8">
      <c r="A5" s="4">
        <v>2</v>
      </c>
      <c r="B5" s="4" t="s">
        <v>15</v>
      </c>
      <c r="C5" s="4" t="s">
        <v>11</v>
      </c>
      <c r="D5" s="4" t="s">
        <v>12</v>
      </c>
      <c r="E5" s="4" t="s">
        <v>16</v>
      </c>
      <c r="F5" s="4" t="s">
        <v>14</v>
      </c>
      <c r="G5" s="4">
        <v>1.99</v>
      </c>
      <c r="H5" s="4">
        <v>180</v>
      </c>
    </row>
    <row r="6" ht="39" customHeight="1" spans="1:8">
      <c r="A6" s="4"/>
      <c r="B6" s="4"/>
      <c r="C6" s="4"/>
      <c r="D6" s="4"/>
      <c r="E6" s="5" t="s">
        <v>17</v>
      </c>
      <c r="F6" s="6"/>
      <c r="G6" s="4">
        <f>G4+G5</f>
        <v>10.33</v>
      </c>
      <c r="H6" s="4"/>
    </row>
    <row r="7" ht="70" customHeight="1" spans="1:8">
      <c r="A7" s="4">
        <v>1</v>
      </c>
      <c r="B7" s="4" t="s">
        <v>18</v>
      </c>
      <c r="C7" s="4" t="s">
        <v>19</v>
      </c>
      <c r="D7" s="4" t="s">
        <v>12</v>
      </c>
      <c r="E7" s="4" t="s">
        <v>20</v>
      </c>
      <c r="F7" s="4" t="s">
        <v>21</v>
      </c>
      <c r="G7" s="4">
        <v>19.6</v>
      </c>
      <c r="H7" s="4">
        <v>161</v>
      </c>
    </row>
    <row r="8" ht="66" customHeight="1" spans="1:8">
      <c r="A8" s="4">
        <v>2</v>
      </c>
      <c r="B8" s="4" t="s">
        <v>22</v>
      </c>
      <c r="C8" s="4" t="s">
        <v>23</v>
      </c>
      <c r="D8" s="4" t="s">
        <v>12</v>
      </c>
      <c r="E8" s="4" t="s">
        <v>24</v>
      </c>
      <c r="F8" s="4" t="s">
        <v>25</v>
      </c>
      <c r="G8" s="4">
        <v>13.9954</v>
      </c>
      <c r="H8" s="4">
        <v>173</v>
      </c>
    </row>
    <row r="9" ht="48" customHeight="1" spans="1:8">
      <c r="A9" s="4">
        <v>3</v>
      </c>
      <c r="B9" s="4" t="s">
        <v>26</v>
      </c>
      <c r="C9" s="4" t="s">
        <v>27</v>
      </c>
      <c r="D9" s="4" t="s">
        <v>12</v>
      </c>
      <c r="E9" s="4" t="s">
        <v>28</v>
      </c>
      <c r="F9" s="4" t="s">
        <v>14</v>
      </c>
      <c r="G9" s="4">
        <v>29.25</v>
      </c>
      <c r="H9" s="4">
        <v>188</v>
      </c>
    </row>
    <row r="10" ht="42" customHeight="1" spans="1:8">
      <c r="A10" s="4"/>
      <c r="B10" s="4"/>
      <c r="C10" s="4"/>
      <c r="D10" s="4"/>
      <c r="E10" s="5" t="s">
        <v>29</v>
      </c>
      <c r="F10" s="6"/>
      <c r="G10" s="4">
        <f>G7+G8+G9</f>
        <v>62.8454</v>
      </c>
      <c r="H10" s="4"/>
    </row>
    <row r="11" ht="39" customHeight="1" spans="1:8">
      <c r="A11" s="4">
        <v>1</v>
      </c>
      <c r="B11" s="4" t="s">
        <v>30</v>
      </c>
      <c r="C11" s="4" t="s">
        <v>23</v>
      </c>
      <c r="D11" s="4" t="s">
        <v>12</v>
      </c>
      <c r="E11" s="4" t="s">
        <v>31</v>
      </c>
      <c r="F11" s="4" t="s">
        <v>14</v>
      </c>
      <c r="G11" s="4">
        <v>5.854445</v>
      </c>
      <c r="H11" s="4">
        <v>186</v>
      </c>
    </row>
    <row r="12" ht="43" customHeight="1" spans="1:8">
      <c r="A12" s="4">
        <v>2</v>
      </c>
      <c r="B12" s="4" t="s">
        <v>30</v>
      </c>
      <c r="C12" s="4" t="s">
        <v>23</v>
      </c>
      <c r="D12" s="4" t="s">
        <v>12</v>
      </c>
      <c r="E12" s="4" t="s">
        <v>32</v>
      </c>
      <c r="F12" s="4" t="s">
        <v>14</v>
      </c>
      <c r="G12" s="4">
        <v>6.083939</v>
      </c>
      <c r="H12" s="4">
        <v>186</v>
      </c>
    </row>
    <row r="13" ht="38" customHeight="1" spans="1:8">
      <c r="A13" s="4"/>
      <c r="B13" s="4"/>
      <c r="C13" s="4"/>
      <c r="D13" s="4"/>
      <c r="E13" s="5" t="s">
        <v>33</v>
      </c>
      <c r="F13" s="6"/>
      <c r="G13" s="4">
        <f>G11+G12</f>
        <v>11.938384</v>
      </c>
      <c r="H13" s="4"/>
    </row>
    <row r="14" ht="55" customHeight="1" spans="1:8">
      <c r="A14" s="4">
        <v>1</v>
      </c>
      <c r="B14" s="4" t="s">
        <v>34</v>
      </c>
      <c r="C14" s="4" t="s">
        <v>23</v>
      </c>
      <c r="D14" s="4" t="s">
        <v>12</v>
      </c>
      <c r="E14" s="4" t="s">
        <v>35</v>
      </c>
      <c r="F14" s="4" t="s">
        <v>36</v>
      </c>
      <c r="G14" s="4">
        <v>50</v>
      </c>
      <c r="H14" s="4">
        <v>160</v>
      </c>
    </row>
    <row r="15" ht="111" customHeight="1" spans="1:8">
      <c r="A15" s="4">
        <v>2</v>
      </c>
      <c r="B15" s="4" t="s">
        <v>37</v>
      </c>
      <c r="C15" s="4" t="s">
        <v>23</v>
      </c>
      <c r="D15" s="4" t="s">
        <v>12</v>
      </c>
      <c r="E15" s="4" t="s">
        <v>38</v>
      </c>
      <c r="F15" s="4" t="s">
        <v>14</v>
      </c>
      <c r="G15" s="4">
        <v>52.026</v>
      </c>
      <c r="H15" s="4">
        <v>174</v>
      </c>
    </row>
    <row r="16" ht="49" customHeight="1" spans="1:8">
      <c r="A16" s="4"/>
      <c r="B16" s="4"/>
      <c r="C16" s="4"/>
      <c r="D16" s="4"/>
      <c r="E16" s="5" t="s">
        <v>39</v>
      </c>
      <c r="F16" s="6"/>
      <c r="G16" s="4">
        <f>G14+G15</f>
        <v>102.026</v>
      </c>
      <c r="H16" s="4"/>
    </row>
    <row r="17" ht="85" customHeight="1" spans="1:8">
      <c r="A17" s="4">
        <v>1</v>
      </c>
      <c r="B17" s="4" t="s">
        <v>40</v>
      </c>
      <c r="C17" s="4" t="s">
        <v>19</v>
      </c>
      <c r="D17" s="4" t="s">
        <v>12</v>
      </c>
      <c r="E17" s="4" t="s">
        <v>41</v>
      </c>
      <c r="F17" s="4" t="s">
        <v>42</v>
      </c>
      <c r="G17" s="4">
        <v>52.880216</v>
      </c>
      <c r="H17" s="4">
        <v>177</v>
      </c>
    </row>
    <row r="18" ht="38" customHeight="1" spans="1:8">
      <c r="A18" s="4"/>
      <c r="B18" s="4"/>
      <c r="C18" s="4"/>
      <c r="D18" s="4"/>
      <c r="E18" s="5" t="s">
        <v>43</v>
      </c>
      <c r="F18" s="6"/>
      <c r="G18" s="4">
        <f>G17</f>
        <v>52.880216</v>
      </c>
      <c r="H18" s="4"/>
    </row>
    <row r="19" ht="42" customHeight="1" spans="1:8">
      <c r="A19" s="4">
        <v>1</v>
      </c>
      <c r="B19" s="7" t="s">
        <v>44</v>
      </c>
      <c r="C19" s="7" t="s">
        <v>19</v>
      </c>
      <c r="D19" s="7" t="s">
        <v>12</v>
      </c>
      <c r="E19" s="7" t="s">
        <v>45</v>
      </c>
      <c r="F19" s="4" t="s">
        <v>46</v>
      </c>
      <c r="G19" s="7">
        <v>17</v>
      </c>
      <c r="H19" s="7">
        <v>196</v>
      </c>
    </row>
    <row r="20" ht="58" customHeight="1" spans="1:8">
      <c r="A20" s="4">
        <v>2</v>
      </c>
      <c r="B20" s="4" t="s">
        <v>47</v>
      </c>
      <c r="C20" s="4" t="s">
        <v>19</v>
      </c>
      <c r="D20" s="4" t="s">
        <v>12</v>
      </c>
      <c r="E20" s="4" t="s">
        <v>48</v>
      </c>
      <c r="F20" s="4" t="s">
        <v>49</v>
      </c>
      <c r="G20" s="4">
        <v>28</v>
      </c>
      <c r="H20" s="4">
        <v>194</v>
      </c>
    </row>
    <row r="21" ht="47" customHeight="1" spans="1:8">
      <c r="A21" s="4">
        <v>3</v>
      </c>
      <c r="B21" s="7" t="s">
        <v>50</v>
      </c>
      <c r="C21" s="7" t="s">
        <v>19</v>
      </c>
      <c r="D21" s="7" t="s">
        <v>12</v>
      </c>
      <c r="E21" s="7" t="s">
        <v>51</v>
      </c>
      <c r="F21" s="4" t="s">
        <v>52</v>
      </c>
      <c r="G21" s="7">
        <v>16</v>
      </c>
      <c r="H21" s="7">
        <v>27</v>
      </c>
    </row>
    <row r="22" ht="38" customHeight="1" spans="1:8">
      <c r="A22" s="4"/>
      <c r="B22" s="4"/>
      <c r="C22" s="4"/>
      <c r="D22" s="4"/>
      <c r="E22" s="5" t="s">
        <v>53</v>
      </c>
      <c r="F22" s="6"/>
      <c r="G22" s="4">
        <f>G19+G20+G21</f>
        <v>61</v>
      </c>
      <c r="H22" s="4"/>
    </row>
    <row r="23" ht="52" customHeight="1" spans="1:8">
      <c r="A23" s="4">
        <v>1</v>
      </c>
      <c r="B23" s="7" t="s">
        <v>54</v>
      </c>
      <c r="C23" s="7" t="s">
        <v>23</v>
      </c>
      <c r="D23" s="7" t="s">
        <v>12</v>
      </c>
      <c r="E23" s="7" t="s">
        <v>55</v>
      </c>
      <c r="F23" s="7" t="s">
        <v>56</v>
      </c>
      <c r="G23" s="4">
        <v>18</v>
      </c>
      <c r="H23" s="4">
        <v>29</v>
      </c>
    </row>
    <row r="24" ht="52" customHeight="1" spans="1:8">
      <c r="A24" s="4">
        <v>2</v>
      </c>
      <c r="B24" s="7" t="s">
        <v>57</v>
      </c>
      <c r="C24" s="7" t="s">
        <v>19</v>
      </c>
      <c r="D24" s="7" t="s">
        <v>12</v>
      </c>
      <c r="E24" s="7" t="s">
        <v>58</v>
      </c>
      <c r="F24" s="7" t="s">
        <v>59</v>
      </c>
      <c r="G24" s="4">
        <v>10</v>
      </c>
      <c r="H24" s="4">
        <v>37</v>
      </c>
    </row>
    <row r="25" ht="45" customHeight="1" spans="1:8">
      <c r="A25" s="4">
        <v>3</v>
      </c>
      <c r="B25" s="4" t="s">
        <v>60</v>
      </c>
      <c r="C25" s="4" t="s">
        <v>19</v>
      </c>
      <c r="D25" s="7" t="s">
        <v>12</v>
      </c>
      <c r="E25" s="7" t="s">
        <v>61</v>
      </c>
      <c r="F25" s="7" t="s">
        <v>62</v>
      </c>
      <c r="G25" s="4">
        <v>16.2</v>
      </c>
      <c r="H25" s="4">
        <v>46</v>
      </c>
    </row>
    <row r="26" ht="38" customHeight="1" spans="1:8">
      <c r="A26" s="4">
        <v>4</v>
      </c>
      <c r="B26" s="7" t="s">
        <v>63</v>
      </c>
      <c r="C26" s="7" t="s">
        <v>19</v>
      </c>
      <c r="D26" s="7" t="s">
        <v>12</v>
      </c>
      <c r="E26" s="7" t="s">
        <v>64</v>
      </c>
      <c r="F26" s="7" t="s">
        <v>65</v>
      </c>
      <c r="G26" s="7">
        <v>35</v>
      </c>
      <c r="H26" s="7">
        <v>51</v>
      </c>
    </row>
    <row r="27" ht="38" customHeight="1" spans="1:8">
      <c r="A27" s="4">
        <v>5</v>
      </c>
      <c r="B27" s="4" t="s">
        <v>66</v>
      </c>
      <c r="C27" s="7" t="s">
        <v>19</v>
      </c>
      <c r="D27" s="7" t="s">
        <v>12</v>
      </c>
      <c r="E27" s="7" t="s">
        <v>67</v>
      </c>
      <c r="F27" s="7" t="s">
        <v>68</v>
      </c>
      <c r="G27" s="4">
        <v>13</v>
      </c>
      <c r="H27" s="4">
        <v>52</v>
      </c>
    </row>
    <row r="28" ht="48" customHeight="1" spans="1:8">
      <c r="A28" s="4">
        <v>6</v>
      </c>
      <c r="B28" s="4" t="s">
        <v>69</v>
      </c>
      <c r="C28" s="4" t="s">
        <v>19</v>
      </c>
      <c r="D28" s="7" t="s">
        <v>12</v>
      </c>
      <c r="E28" s="7" t="s">
        <v>70</v>
      </c>
      <c r="F28" s="7" t="s">
        <v>71</v>
      </c>
      <c r="G28" s="7">
        <v>18.48</v>
      </c>
      <c r="H28" s="4">
        <v>43</v>
      </c>
    </row>
    <row r="29" ht="38" customHeight="1" spans="1:8">
      <c r="A29" s="4"/>
      <c r="B29" s="4"/>
      <c r="C29" s="4"/>
      <c r="D29" s="4"/>
      <c r="E29" s="5" t="s">
        <v>72</v>
      </c>
      <c r="F29" s="6"/>
      <c r="G29" s="4">
        <f>G23+G24+G25+G26+G27+G28</f>
        <v>110.68</v>
      </c>
      <c r="H29" s="4"/>
    </row>
    <row r="30" ht="45" customHeight="1" spans="1:8">
      <c r="A30" s="4">
        <v>1</v>
      </c>
      <c r="B30" s="7" t="s">
        <v>73</v>
      </c>
      <c r="C30" s="7" t="s">
        <v>23</v>
      </c>
      <c r="D30" s="7" t="s">
        <v>12</v>
      </c>
      <c r="E30" s="7" t="s">
        <v>74</v>
      </c>
      <c r="F30" s="7" t="s">
        <v>75</v>
      </c>
      <c r="G30" s="7">
        <v>19.5</v>
      </c>
      <c r="H30" s="4">
        <v>79</v>
      </c>
    </row>
    <row r="31" ht="50" customHeight="1" spans="1:8">
      <c r="A31" s="4">
        <v>2</v>
      </c>
      <c r="B31" s="4" t="s">
        <v>76</v>
      </c>
      <c r="C31" s="7" t="s">
        <v>23</v>
      </c>
      <c r="D31" s="7" t="s">
        <v>12</v>
      </c>
      <c r="E31" s="7" t="s">
        <v>77</v>
      </c>
      <c r="F31" s="4" t="s">
        <v>78</v>
      </c>
      <c r="G31" s="7">
        <v>19.6</v>
      </c>
      <c r="H31" s="4">
        <v>91</v>
      </c>
    </row>
    <row r="32" ht="50" customHeight="1" spans="1:8">
      <c r="A32" s="4">
        <v>3</v>
      </c>
      <c r="B32" s="4" t="s">
        <v>79</v>
      </c>
      <c r="C32" s="4" t="s">
        <v>23</v>
      </c>
      <c r="D32" s="7" t="s">
        <v>12</v>
      </c>
      <c r="E32" s="7" t="s">
        <v>80</v>
      </c>
      <c r="F32" s="4" t="s">
        <v>81</v>
      </c>
      <c r="G32" s="4">
        <v>18</v>
      </c>
      <c r="H32" s="4">
        <v>97</v>
      </c>
    </row>
    <row r="33" ht="41" customHeight="1" spans="1:8">
      <c r="A33" s="4"/>
      <c r="B33" s="4"/>
      <c r="C33" s="4"/>
      <c r="D33" s="4"/>
      <c r="E33" s="5" t="s">
        <v>82</v>
      </c>
      <c r="F33" s="6"/>
      <c r="G33" s="4">
        <f>G30+G31+G32</f>
        <v>57.1</v>
      </c>
      <c r="H33" s="4"/>
    </row>
    <row r="34" ht="41" customHeight="1" spans="1:8">
      <c r="A34" s="4">
        <v>1</v>
      </c>
      <c r="B34" s="4" t="s">
        <v>83</v>
      </c>
      <c r="C34" s="7" t="s">
        <v>23</v>
      </c>
      <c r="D34" s="7" t="s">
        <v>12</v>
      </c>
      <c r="E34" s="4" t="s">
        <v>84</v>
      </c>
      <c r="F34" s="4" t="s">
        <v>85</v>
      </c>
      <c r="G34" s="7">
        <v>3.2</v>
      </c>
      <c r="H34" s="7">
        <v>152</v>
      </c>
    </row>
    <row r="35" ht="41" customHeight="1" spans="1:8">
      <c r="A35" s="4"/>
      <c r="B35" s="7"/>
      <c r="C35" s="7"/>
      <c r="D35" s="4"/>
      <c r="E35" s="5" t="s">
        <v>86</v>
      </c>
      <c r="F35" s="6"/>
      <c r="G35" s="7">
        <f>SUM(G34)</f>
        <v>3.2</v>
      </c>
      <c r="H35" s="7"/>
    </row>
    <row r="36" ht="41" customHeight="1" spans="1:8">
      <c r="A36" s="8" t="s">
        <v>87</v>
      </c>
      <c r="B36" s="9"/>
      <c r="C36" s="9"/>
      <c r="D36" s="9"/>
      <c r="E36" s="9"/>
      <c r="F36" s="10"/>
      <c r="G36" s="11">
        <f>G6+G10+G13+G16+G18+G22+G29+G33+G35</f>
        <v>472</v>
      </c>
      <c r="H36" s="4"/>
    </row>
    <row r="37" ht="39" customHeight="1" spans="7:7">
      <c r="G37" s="12"/>
    </row>
  </sheetData>
  <mergeCells count="12">
    <mergeCell ref="A1:H1"/>
    <mergeCell ref="A2:H2"/>
    <mergeCell ref="E6:F6"/>
    <mergeCell ref="E10:F10"/>
    <mergeCell ref="E13:F13"/>
    <mergeCell ref="E16:F16"/>
    <mergeCell ref="E18:F18"/>
    <mergeCell ref="E22:F22"/>
    <mergeCell ref="E29:F29"/>
    <mergeCell ref="E33:F33"/>
    <mergeCell ref="E35:F35"/>
    <mergeCell ref="A36:F36"/>
  </mergeCells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省级第四批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2023-07-25T09:02:00Z</dcterms:created>
  <dcterms:modified xsi:type="dcterms:W3CDTF">2023-09-28T07:55:22Z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2ABDCD42E16C4172A66E8293ECB0818E_11</vt:lpwstr>
  </property>
  <property fmtid="{D5CDD505-2E9C-101B-9397-08002B2CF9AE}" pid="3" name="KSOProductBuildVer">
    <vt:lpwstr>2052-12.1.0.15398</vt:lpwstr>
  </property>
</Properties>
</file>