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10895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<sst xmlns="http://schemas.openxmlformats.org/spreadsheetml/2006/main" count="38">
  <si>
    <t>附件</t>
  </si>
  <si>
    <t xml:space="preserve">2020年省级财政残疾人事业补助资金分配表 </t>
  </si>
  <si>
    <t>单位：万元</t>
  </si>
  <si>
    <t>县市区/单位</t>
  </si>
  <si>
    <t>金额
（万元）</t>
  </si>
  <si>
    <t>残疾人就业和扶贫</t>
  </si>
  <si>
    <t>残疾人康复</t>
  </si>
  <si>
    <t>其他残疾人事业</t>
  </si>
  <si>
    <t>残疾人
体育</t>
  </si>
  <si>
    <t>小计</t>
  </si>
  <si>
    <t>残疾人教育</t>
  </si>
  <si>
    <t>残疾人扶贫</t>
  </si>
  <si>
    <t>残疾人托养服务</t>
  </si>
  <si>
    <t>残疾人就业</t>
  </si>
  <si>
    <t>残疾人康复项目和基本康复服务</t>
  </si>
  <si>
    <t>残疾儿童康复
救助项目</t>
  </si>
  <si>
    <t>残疾人
证工本
费补贴</t>
  </si>
  <si>
    <t>贫困残疾人家庭无障碍改造</t>
  </si>
  <si>
    <t>雅加达亚残运会奖金及输送奖励</t>
  </si>
  <si>
    <t>金额</t>
  </si>
  <si>
    <t>备注</t>
  </si>
  <si>
    <t>市本级及所辖区小计</t>
  </si>
  <si>
    <t>市本级</t>
  </si>
  <si>
    <t>岳阳楼区</t>
  </si>
  <si>
    <t>阳光增收0.06万元/人×10人=0.6万元</t>
  </si>
  <si>
    <t>残疾人就业创业9.6万元、盲人按摩4.1万元</t>
  </si>
  <si>
    <t>君山区</t>
  </si>
  <si>
    <t>云溪区</t>
  </si>
  <si>
    <t>阳光增收0.06万元/人×11人=0.66万元</t>
  </si>
  <si>
    <t>其中：长岭街道文桥社区3万元</t>
  </si>
  <si>
    <t>经济技术开发区</t>
  </si>
  <si>
    <t>其中：白象食品股份有限公司湖南分公司省级残疾人就业基地补助12万元；湖南拓福家纺有限公司创业贴息10.44万元（根据省残联文件）；阳光增收0.06万元/人×10人=0.6万元(根据岳市残发〔2020〕6号）</t>
  </si>
  <si>
    <t>德馨助残服务中心新建托养机构补贴10万（根据省残联文件）</t>
  </si>
  <si>
    <t>屈原管理区</t>
  </si>
  <si>
    <t>阳光增收0.06万元/人×20人=1.2万元(根据岳市残发〔2020〕6号）</t>
  </si>
  <si>
    <t>其中：屈原区0.2万元，屈原区营田镇推山咀社区3万元</t>
  </si>
  <si>
    <t>南湖新区</t>
  </si>
  <si>
    <t>其中：南湖风景区0.1万元，南湖风景区求索街道渔光社区3万元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</si>
</sst>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);[Red]\(0.0\)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sz val="24"/>
      <name val="方正小标宋简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10" applyNumberFormat="0" applyAlignment="0" applyProtection="0">
      <alignment vertical="center"/>
    </xf>
    <xf numFmtId="0" fontId="22" fillId="13" borderId="14" applyNumberFormat="0" applyAlignment="0" applyProtection="0">
      <alignment vertical="center"/>
    </xf>
    <xf numFmtId="0" fontId="7" fillId="4" borderId="8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22"/>
  <sheetViews>
    <sheetView tabSelected="1" workbookViewId="0">
      <selection activeCell="A3" sqref="A3"/>
    </sheetView>
  </sheetViews>
  <sheetFormatPr defaultColWidth="9" defaultRowHeight="15.6"/>
  <cols>
    <col min="1" max="1" width="15.4444444444444" style="1" customWidth="1"/>
    <col min="2" max="2" width="11.1111111111111" style="1" customWidth="1"/>
    <col min="3" max="5" width="9" style="1"/>
    <col min="6" max="6" width="21.4444444444444" style="1" customWidth="1"/>
    <col min="7" max="7" width="9" style="1"/>
    <col min="8" max="8" width="13.3333333333333" style="1" customWidth="1"/>
    <col min="9" max="9" width="9" style="1"/>
    <col min="10" max="10" width="14.8888888888889" style="1" customWidth="1"/>
    <col min="11" max="12" width="9" style="1"/>
    <col min="13" max="13" width="16.3333333333333" style="1" customWidth="1"/>
    <col min="14" max="16384" width="9" style="1"/>
  </cols>
  <sheetData>
    <row r="1" ht="30.6" customHeight="1" spans="1:1">
      <c r="A1" s="2" t="s">
        <v>0</v>
      </c>
    </row>
    <row r="2" ht="48" customHeight="1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21" customHeight="1" spans="1:18">
      <c r="A3" s="4"/>
      <c r="B3" s="5"/>
      <c r="C3" s="5"/>
      <c r="D3" s="6"/>
      <c r="E3" s="6"/>
      <c r="F3" s="7"/>
      <c r="G3" s="6"/>
      <c r="H3" s="8"/>
      <c r="I3" s="6"/>
      <c r="J3" s="23"/>
      <c r="K3" s="24"/>
      <c r="L3" s="23"/>
      <c r="M3" s="23"/>
      <c r="N3" s="24"/>
      <c r="O3" s="23"/>
      <c r="P3" s="6"/>
      <c r="Q3" s="6" t="s">
        <v>2</v>
      </c>
      <c r="R3" s="6"/>
    </row>
    <row r="4" ht="39" customHeight="1" spans="1:18">
      <c r="A4" s="9" t="s">
        <v>3</v>
      </c>
      <c r="B4" s="10" t="s">
        <v>4</v>
      </c>
      <c r="C4" s="10" t="s">
        <v>5</v>
      </c>
      <c r="D4" s="11"/>
      <c r="E4" s="11"/>
      <c r="F4" s="11"/>
      <c r="G4" s="11"/>
      <c r="H4" s="11"/>
      <c r="I4" s="11"/>
      <c r="J4" s="11"/>
      <c r="K4" s="14" t="s">
        <v>6</v>
      </c>
      <c r="L4" s="25"/>
      <c r="M4" s="25"/>
      <c r="N4" s="25"/>
      <c r="O4" s="26"/>
      <c r="P4" s="10" t="s">
        <v>7</v>
      </c>
      <c r="Q4" s="10"/>
      <c r="R4" s="10" t="s">
        <v>8</v>
      </c>
    </row>
    <row r="5" ht="72" spans="1:18">
      <c r="A5" s="12"/>
      <c r="B5" s="10"/>
      <c r="C5" s="13" t="s">
        <v>9</v>
      </c>
      <c r="D5" s="14" t="s">
        <v>10</v>
      </c>
      <c r="E5" s="14" t="s">
        <v>11</v>
      </c>
      <c r="F5" s="15"/>
      <c r="G5" s="14" t="s">
        <v>12</v>
      </c>
      <c r="H5" s="16"/>
      <c r="I5" s="14" t="s">
        <v>13</v>
      </c>
      <c r="J5" s="15"/>
      <c r="K5" s="13" t="s">
        <v>9</v>
      </c>
      <c r="L5" s="10" t="s">
        <v>14</v>
      </c>
      <c r="M5" s="10"/>
      <c r="N5" s="14" t="s">
        <v>15</v>
      </c>
      <c r="O5" s="15"/>
      <c r="P5" s="14" t="s">
        <v>16</v>
      </c>
      <c r="Q5" s="10" t="s">
        <v>17</v>
      </c>
      <c r="R5" s="10" t="s">
        <v>18</v>
      </c>
    </row>
    <row r="6" ht="30" customHeight="1" spans="1:18">
      <c r="A6" s="17"/>
      <c r="B6" s="10"/>
      <c r="C6" s="18"/>
      <c r="D6" s="10" t="s">
        <v>19</v>
      </c>
      <c r="E6" s="10" t="s">
        <v>19</v>
      </c>
      <c r="F6" s="14" t="s">
        <v>20</v>
      </c>
      <c r="G6" s="10" t="s">
        <v>19</v>
      </c>
      <c r="H6" s="10" t="s">
        <v>20</v>
      </c>
      <c r="I6" s="10" t="s">
        <v>19</v>
      </c>
      <c r="J6" s="10" t="s">
        <v>20</v>
      </c>
      <c r="K6" s="27"/>
      <c r="L6" s="10" t="s">
        <v>19</v>
      </c>
      <c r="M6" s="10" t="s">
        <v>20</v>
      </c>
      <c r="N6" s="10" t="s">
        <v>19</v>
      </c>
      <c r="O6" s="10" t="s">
        <v>20</v>
      </c>
      <c r="P6" s="10" t="s">
        <v>19</v>
      </c>
      <c r="Q6" s="10" t="s">
        <v>19</v>
      </c>
      <c r="R6" s="10" t="s">
        <v>19</v>
      </c>
    </row>
    <row r="7" ht="40.95" customHeight="1" spans="1:18">
      <c r="A7" s="19" t="s">
        <v>21</v>
      </c>
      <c r="B7" s="10">
        <f t="shared" ref="B7:G7" si="0">SUM(B9:B14)</f>
        <v>134.3</v>
      </c>
      <c r="C7" s="10">
        <f>D7+E7+G7+I7</f>
        <v>77.6</v>
      </c>
      <c r="D7" s="10"/>
      <c r="E7" s="10">
        <f t="shared" si="0"/>
        <v>27.9</v>
      </c>
      <c r="F7" s="10"/>
      <c r="G7" s="10">
        <f t="shared" si="0"/>
        <v>30</v>
      </c>
      <c r="H7" s="10"/>
      <c r="I7" s="10">
        <f t="shared" ref="I7:N7" si="1">SUM(I9:I14)</f>
        <v>19.7</v>
      </c>
      <c r="J7" s="28"/>
      <c r="K7" s="10">
        <f>L7+N7+P7+Q7+R7</f>
        <v>56.7</v>
      </c>
      <c r="L7" s="10">
        <f t="shared" si="1"/>
        <v>11.7</v>
      </c>
      <c r="M7" s="10"/>
      <c r="N7" s="10">
        <f t="shared" si="1"/>
        <v>45</v>
      </c>
      <c r="O7" s="10"/>
      <c r="P7" s="10"/>
      <c r="Q7" s="10"/>
      <c r="R7" s="30"/>
    </row>
    <row r="8" s="1" customFormat="1" ht="36" customHeight="1" spans="1:18">
      <c r="A8" s="20" t="s">
        <v>22</v>
      </c>
      <c r="B8" s="21"/>
      <c r="C8" s="21"/>
      <c r="D8" s="21"/>
      <c r="E8" s="21"/>
      <c r="F8" s="21"/>
      <c r="G8" s="21"/>
      <c r="H8" s="21"/>
      <c r="I8" s="21"/>
      <c r="J8" s="22"/>
      <c r="K8" s="21"/>
      <c r="L8" s="21"/>
      <c r="M8" s="21"/>
      <c r="N8" s="21"/>
      <c r="O8" s="21"/>
      <c r="P8" s="21"/>
      <c r="Q8" s="21"/>
      <c r="R8" s="31"/>
    </row>
    <row r="9" s="1" customFormat="1" ht="50.4" customHeight="1" spans="1:18">
      <c r="A9" s="20" t="s">
        <v>23</v>
      </c>
      <c r="B9" s="21">
        <f t="shared" ref="B9:B14" si="2">C9+K9+P9+Q9+R9</f>
        <v>58.6</v>
      </c>
      <c r="C9" s="21">
        <f t="shared" ref="C9:C14" si="3">D9+E9+G9+I9</f>
        <v>34.3</v>
      </c>
      <c r="D9" s="21"/>
      <c r="E9" s="21">
        <v>0.6</v>
      </c>
      <c r="F9" s="22" t="s">
        <v>24</v>
      </c>
      <c r="G9" s="21">
        <v>20</v>
      </c>
      <c r="H9" s="21"/>
      <c r="I9" s="21">
        <f>9.6+4.1</f>
        <v>13.7</v>
      </c>
      <c r="J9" s="22" t="s">
        <v>25</v>
      </c>
      <c r="K9" s="21">
        <f t="shared" ref="K9:K14" si="4">L9+N9</f>
        <v>24.3</v>
      </c>
      <c r="L9" s="21">
        <v>1.3</v>
      </c>
      <c r="M9" s="21"/>
      <c r="N9" s="21">
        <v>23</v>
      </c>
      <c r="O9" s="21"/>
      <c r="P9" s="21"/>
      <c r="Q9" s="21"/>
      <c r="R9" s="31"/>
    </row>
    <row r="10" s="1" customFormat="1" ht="36" customHeight="1" spans="1:18">
      <c r="A10" s="20" t="s">
        <v>26</v>
      </c>
      <c r="B10" s="21">
        <f t="shared" si="2"/>
        <v>14.3</v>
      </c>
      <c r="C10" s="21">
        <f t="shared" si="3"/>
        <v>6</v>
      </c>
      <c r="D10" s="21"/>
      <c r="E10" s="21">
        <v>2.4</v>
      </c>
      <c r="F10" s="22"/>
      <c r="G10" s="21"/>
      <c r="H10" s="21"/>
      <c r="I10" s="21">
        <v>3.6</v>
      </c>
      <c r="J10" s="22"/>
      <c r="K10" s="21">
        <f t="shared" si="4"/>
        <v>8.3</v>
      </c>
      <c r="L10" s="21">
        <v>0.3</v>
      </c>
      <c r="M10" s="21"/>
      <c r="N10" s="21">
        <v>8</v>
      </c>
      <c r="O10" s="21"/>
      <c r="P10" s="21"/>
      <c r="Q10" s="21"/>
      <c r="R10" s="31"/>
    </row>
    <row r="11" s="1" customFormat="1" ht="45" customHeight="1" spans="1:18">
      <c r="A11" s="20" t="s">
        <v>27</v>
      </c>
      <c r="B11" s="21">
        <f t="shared" si="2"/>
        <v>12.46</v>
      </c>
      <c r="C11" s="21">
        <f t="shared" si="3"/>
        <v>3.06</v>
      </c>
      <c r="D11" s="21"/>
      <c r="E11" s="21">
        <v>0.66</v>
      </c>
      <c r="F11" s="22" t="s">
        <v>28</v>
      </c>
      <c r="G11" s="21"/>
      <c r="H11" s="21"/>
      <c r="I11" s="21">
        <v>2.4</v>
      </c>
      <c r="J11" s="22"/>
      <c r="K11" s="21">
        <f t="shared" si="4"/>
        <v>9.4</v>
      </c>
      <c r="L11" s="21">
        <v>3.4</v>
      </c>
      <c r="M11" s="22" t="s">
        <v>29</v>
      </c>
      <c r="N11" s="21">
        <v>6</v>
      </c>
      <c r="O11" s="21"/>
      <c r="P11" s="21"/>
      <c r="Q11" s="21"/>
      <c r="R11" s="31"/>
    </row>
    <row r="12" s="1" customFormat="1" ht="157.8" customHeight="1" spans="1:18">
      <c r="A12" s="20" t="s">
        <v>30</v>
      </c>
      <c r="B12" s="21">
        <f t="shared" si="2"/>
        <v>39.44</v>
      </c>
      <c r="C12" s="21">
        <f t="shared" si="3"/>
        <v>33.04</v>
      </c>
      <c r="D12" s="21"/>
      <c r="E12" s="21">
        <v>23.04</v>
      </c>
      <c r="F12" s="22" t="s">
        <v>31</v>
      </c>
      <c r="G12" s="21">
        <v>10</v>
      </c>
      <c r="H12" s="21" t="s">
        <v>32</v>
      </c>
      <c r="I12" s="21"/>
      <c r="J12" s="22"/>
      <c r="K12" s="21">
        <f t="shared" si="4"/>
        <v>6.4</v>
      </c>
      <c r="L12" s="21">
        <v>0.4</v>
      </c>
      <c r="M12" s="22"/>
      <c r="N12" s="21">
        <v>6</v>
      </c>
      <c r="O12" s="21"/>
      <c r="P12" s="21"/>
      <c r="Q12" s="21"/>
      <c r="R12" s="31"/>
    </row>
    <row r="13" s="1" customFormat="1" ht="69.6" customHeight="1" spans="1:18">
      <c r="A13" s="20" t="s">
        <v>33</v>
      </c>
      <c r="B13" s="21">
        <f t="shared" si="2"/>
        <v>5.4</v>
      </c>
      <c r="C13" s="21">
        <f t="shared" si="3"/>
        <v>1.2</v>
      </c>
      <c r="D13" s="21"/>
      <c r="E13" s="21">
        <v>1.2</v>
      </c>
      <c r="F13" s="22" t="s">
        <v>34</v>
      </c>
      <c r="G13" s="21"/>
      <c r="H13" s="21"/>
      <c r="I13" s="21"/>
      <c r="J13" s="22"/>
      <c r="K13" s="21">
        <f t="shared" si="4"/>
        <v>4.2</v>
      </c>
      <c r="L13" s="21">
        <v>3.2</v>
      </c>
      <c r="M13" s="22" t="s">
        <v>35</v>
      </c>
      <c r="N13" s="21">
        <v>1</v>
      </c>
      <c r="O13" s="21"/>
      <c r="P13" s="21"/>
      <c r="Q13" s="21"/>
      <c r="R13" s="31"/>
    </row>
    <row r="14" s="1" customFormat="1" ht="69.6" customHeight="1" spans="1:18">
      <c r="A14" s="20" t="s">
        <v>36</v>
      </c>
      <c r="B14" s="21">
        <f t="shared" si="2"/>
        <v>4.1</v>
      </c>
      <c r="C14" s="21">
        <f t="shared" si="3"/>
        <v>0</v>
      </c>
      <c r="D14" s="21"/>
      <c r="E14" s="21"/>
      <c r="F14" s="21"/>
      <c r="G14" s="21"/>
      <c r="H14" s="21"/>
      <c r="I14" s="21"/>
      <c r="J14" s="22"/>
      <c r="K14" s="21">
        <f t="shared" si="4"/>
        <v>4.1</v>
      </c>
      <c r="L14" s="21">
        <v>3.1</v>
      </c>
      <c r="M14" s="22" t="s">
        <v>37</v>
      </c>
      <c r="N14" s="21">
        <v>1</v>
      </c>
      <c r="O14" s="21"/>
      <c r="P14" s="21"/>
      <c r="Q14" s="21"/>
      <c r="R14" s="31"/>
    </row>
    <row r="15" s="1" customFormat="1" spans="10:10">
      <c r="J15" s="29"/>
    </row>
    <row r="16" spans="10:10">
      <c r="J16" s="29"/>
    </row>
    <row r="17" spans="10:10">
      <c r="J17" s="29"/>
    </row>
    <row r="18" spans="10:10">
      <c r="J18" s="29"/>
    </row>
    <row r="19" spans="10:10">
      <c r="J19" s="29"/>
    </row>
    <row r="20" spans="10:10">
      <c r="J20" s="29"/>
    </row>
    <row r="21" spans="10:10">
      <c r="J21" s="29"/>
    </row>
    <row r="22" spans="10:10">
      <c r="J22" s="29"/>
    </row>
  </sheetData>
  <mergeCells count="13">
    <mergeCell ref="A2:R2"/>
    <mergeCell ref="C4:J4"/>
    <mergeCell ref="K4:O4"/>
    <mergeCell ref="P4:Q4"/>
    <mergeCell ref="E5:F5"/>
    <mergeCell ref="G5:H5"/>
    <mergeCell ref="I5:J5"/>
    <mergeCell ref="L5:M5"/>
    <mergeCell ref="N5:O5"/>
    <mergeCell ref="A4:A6"/>
    <mergeCell ref="B4:B6"/>
    <mergeCell ref="C5:C6"/>
    <mergeCell ref="K5:K6"/>
  </mergeCells>
  <printOptions horizontalCentered="1"/>
  <pageMargins left="0.55" right="0.55" top="0.786805555555556" bottom="0.786805555555556" header="0.511805555555556" footer="0.511805555555556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YXJ</dc:creator>
  <cp:lastModifiedBy>Administrator</cp:lastModifiedBy>
  <dcterms:created xsi:type="dcterms:W3CDTF">2020-07-08T07:26:00Z</dcterms:created>
  <cp:lastPrinted>2020-07-31T01:10:00Z</cp:lastPrinted>
  <dcterms:modified xsi:type="dcterms:W3CDTF">2020-07-31T07:46:36Z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