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 activeTab="4"/>
  </bookViews>
  <sheets>
    <sheet name="原稿" sheetId="1" r:id="rId1"/>
    <sheet name="吴迪重算稿" sheetId="4" r:id="rId2"/>
    <sheet name="汇总表" sheetId="6" r:id="rId3"/>
    <sheet name="Sheet1" sheetId="7" state="hidden" r:id="rId4"/>
    <sheet name="明细定稿" sheetId="5" r:id="rId5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原稿!$A$2:$N$380</definedName>
    <definedName name="_xlnm._FilterDatabase" localSheetId="1" hidden="1">吴迪重算稿!$A$2:$N$353</definedName>
    <definedName name="_xlnm._FilterDatabase" localSheetId="4" hidden="1">明细定稿!$A$2:$N$445</definedName>
  </definedNames>
  <calcPr calcId="144525"/>
  <pivotCaches>
    <pivotCache cacheId="0" r:id="rId6"/>
  </pivotCaches>
</workbook>
</file>

<file path=xl/sharedStrings.xml><?xml version="1.0" encoding="utf-8"?>
<sst xmlns="http://schemas.openxmlformats.org/spreadsheetml/2006/main" count="736">
  <si>
    <t>2018年扶贫小额信用贷款财政贴息明细表</t>
  </si>
  <si>
    <t>序号</t>
  </si>
  <si>
    <t>乡镇</t>
  </si>
  <si>
    <t>借款人</t>
  </si>
  <si>
    <t>借款金额</t>
  </si>
  <si>
    <t>借款时间</t>
  </si>
  <si>
    <t>起息日期</t>
  </si>
  <si>
    <t>结息日期</t>
  </si>
  <si>
    <t>天数</t>
  </si>
  <si>
    <t>利率（年）</t>
  </si>
  <si>
    <t>贴息金额</t>
  </si>
  <si>
    <t>上次结息日期</t>
  </si>
  <si>
    <t>此次起息日是否等于上次结息日</t>
  </si>
  <si>
    <t>被清理日</t>
  </si>
  <si>
    <t>广兴洲镇</t>
  </si>
  <si>
    <t>张国庆</t>
  </si>
  <si>
    <t>2016-11-02</t>
  </si>
  <si>
    <t>李伏华</t>
  </si>
  <si>
    <t>2016-11-11</t>
  </si>
  <si>
    <t>陈克超</t>
  </si>
  <si>
    <t>汤龙保</t>
  </si>
  <si>
    <t>2016-11-17</t>
  </si>
  <si>
    <t>曹岳林</t>
  </si>
  <si>
    <t>龙刚</t>
  </si>
  <si>
    <t>2016-11-28</t>
  </si>
  <si>
    <t>汪全立</t>
  </si>
  <si>
    <t>高国祥</t>
  </si>
  <si>
    <t>刘传治</t>
  </si>
  <si>
    <t>张志军</t>
  </si>
  <si>
    <t>王群兴</t>
  </si>
  <si>
    <t>2017-09-20</t>
  </si>
  <si>
    <t>李鑫</t>
  </si>
  <si>
    <t>2017-10-12</t>
  </si>
  <si>
    <t>龙世权</t>
  </si>
  <si>
    <t>2017-10-17</t>
  </si>
  <si>
    <t>易佑</t>
  </si>
  <si>
    <t>刘建辉</t>
  </si>
  <si>
    <t>2017-10-23</t>
  </si>
  <si>
    <t>文喜平</t>
  </si>
  <si>
    <t>2017-10-24</t>
  </si>
  <si>
    <t>王春伏</t>
  </si>
  <si>
    <t>白浩</t>
  </si>
  <si>
    <t>2017-10-25</t>
  </si>
  <si>
    <t>王冬华</t>
  </si>
  <si>
    <t>付观志</t>
  </si>
  <si>
    <t>宋国庆</t>
  </si>
  <si>
    <t>2017-10-26</t>
  </si>
  <si>
    <t>彭铁钢</t>
  </si>
  <si>
    <t>聂玉兰</t>
  </si>
  <si>
    <t>2017-10-29</t>
  </si>
  <si>
    <t>杨从喜</t>
  </si>
  <si>
    <t>2017-10-30</t>
  </si>
  <si>
    <t>李善和</t>
  </si>
  <si>
    <t>熊祖新</t>
  </si>
  <si>
    <t>杨敬</t>
  </si>
  <si>
    <t>2017-10-31</t>
  </si>
  <si>
    <t>王世珍</t>
  </si>
  <si>
    <t>冯新全</t>
  </si>
  <si>
    <t>李宝菊</t>
  </si>
  <si>
    <t>薛娟</t>
  </si>
  <si>
    <t>未结过</t>
  </si>
  <si>
    <t>刘和平</t>
  </si>
  <si>
    <t>汪庭华</t>
  </si>
  <si>
    <t>2017-11-01</t>
  </si>
  <si>
    <t>李国枝</t>
  </si>
  <si>
    <t>吴飞军</t>
  </si>
  <si>
    <t>杨建池</t>
  </si>
  <si>
    <t>蔡桂香</t>
  </si>
  <si>
    <t>童桂和</t>
  </si>
  <si>
    <t>2017-11-02</t>
  </si>
  <si>
    <t>朱正国</t>
  </si>
  <si>
    <t>万岳华</t>
  </si>
  <si>
    <t>夏宾如</t>
  </si>
  <si>
    <t>肖国良</t>
  </si>
  <si>
    <t>2017-11-07</t>
  </si>
  <si>
    <t>赵四红</t>
  </si>
  <si>
    <t>李世勇</t>
  </si>
  <si>
    <t>彭继明</t>
  </si>
  <si>
    <t>2017-11-08</t>
  </si>
  <si>
    <t>周建坤</t>
  </si>
  <si>
    <t>2017-11-10</t>
  </si>
  <si>
    <t>周正华</t>
  </si>
  <si>
    <t>胡群</t>
  </si>
  <si>
    <t>朱洁</t>
  </si>
  <si>
    <t>任国富</t>
  </si>
  <si>
    <t>2017-11-13</t>
  </si>
  <si>
    <t>刘美高</t>
  </si>
  <si>
    <t>2017-11-15</t>
  </si>
  <si>
    <t>羿超</t>
  </si>
  <si>
    <t>2017-11-16</t>
  </si>
  <si>
    <t>曹岳军</t>
  </si>
  <si>
    <t>杨朝勇</t>
  </si>
  <si>
    <t>2017-11-17</t>
  </si>
  <si>
    <t>王应生</t>
  </si>
  <si>
    <t>黄再兴</t>
  </si>
  <si>
    <t>钟文秋</t>
  </si>
  <si>
    <t>陈勋</t>
  </si>
  <si>
    <t>2017-11-21</t>
  </si>
  <si>
    <t>范兵</t>
  </si>
  <si>
    <t>2017-11-22</t>
  </si>
  <si>
    <t>周武</t>
  </si>
  <si>
    <t>张诗义</t>
  </si>
  <si>
    <t>2017-11-24</t>
  </si>
  <si>
    <t>李友华</t>
  </si>
  <si>
    <t>段坤玉</t>
  </si>
  <si>
    <t>2017-12-05</t>
  </si>
  <si>
    <t>罗金见</t>
  </si>
  <si>
    <t>周建军</t>
  </si>
  <si>
    <t>2018-06-06</t>
  </si>
  <si>
    <t>李功春</t>
  </si>
  <si>
    <t>2018-06-29</t>
  </si>
  <si>
    <t>吴光辉</t>
  </si>
  <si>
    <t>2018-08-09</t>
  </si>
  <si>
    <t>袁武波</t>
  </si>
  <si>
    <t>2018-08-14</t>
  </si>
  <si>
    <t>曾庆祥</t>
  </si>
  <si>
    <t>2018-08-16</t>
  </si>
  <si>
    <t>方海元</t>
  </si>
  <si>
    <t>2018-09-13</t>
  </si>
  <si>
    <t>2017-08-07</t>
  </si>
  <si>
    <t>2018-06-21</t>
  </si>
  <si>
    <t>戴岳春</t>
  </si>
  <si>
    <t>2018-06-30</t>
  </si>
  <si>
    <t>李友娥</t>
  </si>
  <si>
    <t>2016-11-30</t>
  </si>
  <si>
    <t>2018-07-13</t>
  </si>
  <si>
    <t>刘志新</t>
  </si>
  <si>
    <t>2016-11-22</t>
  </si>
  <si>
    <t>刘建波</t>
  </si>
  <si>
    <t>张官云</t>
  </si>
  <si>
    <t>2018-07-15</t>
  </si>
  <si>
    <t>2018-08-08</t>
  </si>
  <si>
    <t>龙月红</t>
  </si>
  <si>
    <t>2018-08-28</t>
  </si>
  <si>
    <t>龚光华</t>
  </si>
  <si>
    <t>2017-09-06</t>
  </si>
  <si>
    <t>2018-09-06</t>
  </si>
  <si>
    <t>2017-10-18</t>
  </si>
  <si>
    <t>2018-09-09</t>
  </si>
  <si>
    <t>连友光</t>
  </si>
  <si>
    <t>2018-09-18</t>
  </si>
  <si>
    <t>钱粮湖镇</t>
  </si>
  <si>
    <t>敖庆元</t>
  </si>
  <si>
    <t>30,000.00</t>
  </si>
  <si>
    <t>蔡谷良</t>
  </si>
  <si>
    <t>50,000.00</t>
  </si>
  <si>
    <t>2017-07-03</t>
  </si>
  <si>
    <t>蔡进明</t>
  </si>
  <si>
    <t>20,000.00</t>
  </si>
  <si>
    <t>2018-05-14</t>
  </si>
  <si>
    <t>蔡开权</t>
  </si>
  <si>
    <t>蔡元梅</t>
  </si>
  <si>
    <t>2016-11-21</t>
  </si>
  <si>
    <t>蔡远琴</t>
  </si>
  <si>
    <t>2016-11-25</t>
  </si>
  <si>
    <t>陈昌华</t>
  </si>
  <si>
    <t>2018-04-26</t>
  </si>
  <si>
    <t>陈四明</t>
  </si>
  <si>
    <t>2017-11-18</t>
  </si>
  <si>
    <t>陈元秋</t>
  </si>
  <si>
    <t>2018-08-03</t>
  </si>
  <si>
    <t>陈元义</t>
  </si>
  <si>
    <t>2017-06-21</t>
  </si>
  <si>
    <t>代雪群</t>
  </si>
  <si>
    <t>邓燕波</t>
  </si>
  <si>
    <t>段加军</t>
  </si>
  <si>
    <t>范仁和</t>
  </si>
  <si>
    <t>2016-11-14</t>
  </si>
  <si>
    <t>管于香</t>
  </si>
  <si>
    <t>2017-11-14</t>
  </si>
  <si>
    <t>何光耀</t>
  </si>
  <si>
    <t>2017-11-19</t>
  </si>
  <si>
    <t>何玉珍</t>
  </si>
  <si>
    <t>2017-12-07</t>
  </si>
  <si>
    <t>何元秀</t>
  </si>
  <si>
    <t>2017-11-23</t>
  </si>
  <si>
    <t>何子文</t>
  </si>
  <si>
    <t>贺桂华</t>
  </si>
  <si>
    <t>2017-11-30</t>
  </si>
  <si>
    <t>胡彩娥</t>
  </si>
  <si>
    <t>蒋飞仙</t>
  </si>
  <si>
    <t>2017-09-30</t>
  </si>
  <si>
    <t>蒋建平</t>
  </si>
  <si>
    <t>2016-11-24</t>
  </si>
  <si>
    <t>李明元</t>
  </si>
  <si>
    <t>李娜</t>
  </si>
  <si>
    <t>李学斌</t>
  </si>
  <si>
    <t>刘爱萍</t>
  </si>
  <si>
    <t>2017-06-09</t>
  </si>
  <si>
    <t>刘克成</t>
  </si>
  <si>
    <t>2016-11-09</t>
  </si>
  <si>
    <t>刘伟兵</t>
  </si>
  <si>
    <t>刘晓珍</t>
  </si>
  <si>
    <t>2017-06-06</t>
  </si>
  <si>
    <t>罗琼芝</t>
  </si>
  <si>
    <t>马文斌</t>
  </si>
  <si>
    <t>彭德红</t>
  </si>
  <si>
    <t>40,000.00</t>
  </si>
  <si>
    <t>2016-10-17</t>
  </si>
  <si>
    <t>彭运华</t>
  </si>
  <si>
    <t>盛丽华</t>
  </si>
  <si>
    <t>2018-03-14</t>
  </si>
  <si>
    <t>王维</t>
  </si>
  <si>
    <t>2018-03-29</t>
  </si>
  <si>
    <t>吴春辉</t>
  </si>
  <si>
    <t>2017-06-07</t>
  </si>
  <si>
    <t>夏国华</t>
  </si>
  <si>
    <t>2018-08-10</t>
  </si>
  <si>
    <t>肖家伏</t>
  </si>
  <si>
    <t>熊友莲</t>
  </si>
  <si>
    <t>徐红纳</t>
  </si>
  <si>
    <t>2017-07-29</t>
  </si>
  <si>
    <t>薛锦辉</t>
  </si>
  <si>
    <t>薛乐书</t>
  </si>
  <si>
    <t>严大喜</t>
  </si>
  <si>
    <t>杨金娥</t>
  </si>
  <si>
    <t>杨秋良</t>
  </si>
  <si>
    <t>杨斯友</t>
  </si>
  <si>
    <t>杨正伏</t>
  </si>
  <si>
    <t>游芝元</t>
  </si>
  <si>
    <t>余建文</t>
  </si>
  <si>
    <t>2017-06-08</t>
  </si>
  <si>
    <t>张良玉</t>
  </si>
  <si>
    <t>赵冬明</t>
  </si>
  <si>
    <t>郑昌元</t>
  </si>
  <si>
    <t>周春莲</t>
  </si>
  <si>
    <t>2016-09-08</t>
  </si>
  <si>
    <t>周凤春</t>
  </si>
  <si>
    <t>邹浩华</t>
  </si>
  <si>
    <t>张志勋</t>
  </si>
  <si>
    <t>20160914</t>
  </si>
  <si>
    <t>2018/09/14</t>
  </si>
  <si>
    <t>谢朝国</t>
  </si>
  <si>
    <t>20170621</t>
  </si>
  <si>
    <t>2018/06/14</t>
  </si>
  <si>
    <t>谢红萍</t>
  </si>
  <si>
    <t>20160920</t>
  </si>
  <si>
    <t>2018/09/20</t>
  </si>
  <si>
    <t>危满舟</t>
  </si>
  <si>
    <t>20170606</t>
  </si>
  <si>
    <t>2018/08/09</t>
  </si>
  <si>
    <t>李望林</t>
  </si>
  <si>
    <t>20170511</t>
  </si>
  <si>
    <t>曾建华</t>
  </si>
  <si>
    <t>20170908</t>
  </si>
  <si>
    <t>2018/09/04</t>
  </si>
  <si>
    <t>2018/06/01</t>
  </si>
  <si>
    <t>陈晓红</t>
  </si>
  <si>
    <t>20170909</t>
  </si>
  <si>
    <t>2018/08/14</t>
  </si>
  <si>
    <t>蒋德保</t>
  </si>
  <si>
    <t>20170825</t>
  </si>
  <si>
    <t>2018/08/25</t>
  </si>
  <si>
    <t>熊光辉</t>
  </si>
  <si>
    <t>20170907</t>
  </si>
  <si>
    <t>2018/08/15</t>
  </si>
  <si>
    <t>龚连娥</t>
  </si>
  <si>
    <t>20170818</t>
  </si>
  <si>
    <t>谢佑冬</t>
  </si>
  <si>
    <t>20170824</t>
  </si>
  <si>
    <t>2018/08/13</t>
  </si>
  <si>
    <t>张明才</t>
  </si>
  <si>
    <t>20161121</t>
  </si>
  <si>
    <t>2018/09/13</t>
  </si>
  <si>
    <t>刘凤姣</t>
  </si>
  <si>
    <t>20161107</t>
  </si>
  <si>
    <t>贺文华</t>
  </si>
  <si>
    <t>20161130</t>
  </si>
  <si>
    <t>2018/09/12</t>
  </si>
  <si>
    <t>王立云</t>
  </si>
  <si>
    <t>20170728</t>
  </si>
  <si>
    <t>2018/07/24</t>
  </si>
  <si>
    <t>王学平</t>
  </si>
  <si>
    <t>20160930</t>
  </si>
  <si>
    <t>2018/07/20</t>
  </si>
  <si>
    <t>采桑湖镇</t>
  </si>
  <si>
    <t>唐云辉</t>
  </si>
  <si>
    <t>刘文辉</t>
  </si>
  <si>
    <t>程松林</t>
  </si>
  <si>
    <t>皮赞军</t>
  </si>
  <si>
    <t>冯昌炎</t>
  </si>
  <si>
    <t>谢志臣</t>
  </si>
  <si>
    <t>2017-10-27</t>
  </si>
  <si>
    <t>方启鑫</t>
  </si>
  <si>
    <t>杨三喜</t>
  </si>
  <si>
    <t>罗会政</t>
  </si>
  <si>
    <t>李新涛</t>
  </si>
  <si>
    <t>徐凤辉</t>
  </si>
  <si>
    <t>陈志铁</t>
  </si>
  <si>
    <t>李丽英</t>
  </si>
  <si>
    <t>万远民</t>
  </si>
  <si>
    <t>蔡卫华</t>
  </si>
  <si>
    <t>熊桂华</t>
  </si>
  <si>
    <t>李太平</t>
  </si>
  <si>
    <t>文友谊</t>
  </si>
  <si>
    <t>卜新华</t>
  </si>
  <si>
    <t>陈海招</t>
  </si>
  <si>
    <t>余根荣</t>
  </si>
  <si>
    <t>余庚荣</t>
  </si>
  <si>
    <t>陈小云</t>
  </si>
  <si>
    <t>2016-11-18</t>
  </si>
  <si>
    <t>刘健</t>
  </si>
  <si>
    <t>2017-11-20</t>
  </si>
  <si>
    <t>张美蓉</t>
  </si>
  <si>
    <t>方吉全</t>
  </si>
  <si>
    <t>2016-11-29</t>
  </si>
  <si>
    <t>张先培</t>
  </si>
  <si>
    <t>熊家坤</t>
  </si>
  <si>
    <t>何德喜</t>
  </si>
  <si>
    <t>喻霞</t>
  </si>
  <si>
    <t>2017-12-08</t>
  </si>
  <si>
    <t>杨征波</t>
  </si>
  <si>
    <t>2018-03-21</t>
  </si>
  <si>
    <t>任林华</t>
  </si>
  <si>
    <t>2017-04-07</t>
  </si>
  <si>
    <t>李游</t>
  </si>
  <si>
    <t>2017-04-13</t>
  </si>
  <si>
    <t>曹建军</t>
  </si>
  <si>
    <t>方国军</t>
  </si>
  <si>
    <t>杨国清</t>
  </si>
  <si>
    <t>段海军</t>
  </si>
  <si>
    <t>2017-08-22</t>
  </si>
  <si>
    <t>罗凤姣</t>
  </si>
  <si>
    <t>毛良科</t>
  </si>
  <si>
    <t>卜德群</t>
  </si>
  <si>
    <t>郭福田</t>
  </si>
  <si>
    <t>曹端明</t>
  </si>
  <si>
    <t>尹培安</t>
  </si>
  <si>
    <t>李建保</t>
  </si>
  <si>
    <t>刘英雄</t>
  </si>
  <si>
    <t>余泽衡</t>
  </si>
  <si>
    <t>良心堡镇</t>
  </si>
  <si>
    <t>李葵香</t>
  </si>
  <si>
    <t>2016-11-23</t>
  </si>
  <si>
    <t>3.9583333</t>
  </si>
  <si>
    <t>李大霞</t>
  </si>
  <si>
    <t>代方波</t>
  </si>
  <si>
    <t>胡知音</t>
  </si>
  <si>
    <t>李再元</t>
  </si>
  <si>
    <t>江元秀</t>
  </si>
  <si>
    <t>江汉平</t>
  </si>
  <si>
    <t>范年元</t>
  </si>
  <si>
    <t>胡凯波</t>
  </si>
  <si>
    <t>李前兵</t>
  </si>
  <si>
    <t>李月兰</t>
  </si>
  <si>
    <t>田飞跃</t>
  </si>
  <si>
    <t>2016-12-01</t>
  </si>
  <si>
    <t>王伏连</t>
  </si>
  <si>
    <t>2017-02-22</t>
  </si>
  <si>
    <t>邓永红</t>
  </si>
  <si>
    <t>2017-03-09</t>
  </si>
  <si>
    <t>涂世华</t>
  </si>
  <si>
    <t>2017-05-19</t>
  </si>
  <si>
    <t>余业仁</t>
  </si>
  <si>
    <t>3.625</t>
  </si>
  <si>
    <t>龚学农</t>
  </si>
  <si>
    <t>陈光虎</t>
  </si>
  <si>
    <t>2017-08-10</t>
  </si>
  <si>
    <t>段传正</t>
  </si>
  <si>
    <t>10,000.00</t>
  </si>
  <si>
    <t>2017-08-17</t>
  </si>
  <si>
    <t>付和平</t>
  </si>
  <si>
    <t>2017-08-18</t>
  </si>
  <si>
    <t>吴小军</t>
  </si>
  <si>
    <t>2017-08-30</t>
  </si>
  <si>
    <t>陈其飞</t>
  </si>
  <si>
    <t>陈少钧</t>
  </si>
  <si>
    <t>2017-09-07</t>
  </si>
  <si>
    <t>叶志斌</t>
  </si>
  <si>
    <t>2017-09-19</t>
  </si>
  <si>
    <t>吴长文</t>
  </si>
  <si>
    <t>荣应军</t>
  </si>
  <si>
    <t>2017-10-16</t>
  </si>
  <si>
    <t>王子芳</t>
  </si>
  <si>
    <t>2017-10-20</t>
  </si>
  <si>
    <t>肖慎光</t>
  </si>
  <si>
    <t>邢伏秋</t>
  </si>
  <si>
    <t>刘桂英</t>
  </si>
  <si>
    <t>贺源龙</t>
  </si>
  <si>
    <t>陈永高</t>
  </si>
  <si>
    <t>王建选</t>
  </si>
  <si>
    <t>石政华</t>
  </si>
  <si>
    <t>向才英</t>
  </si>
  <si>
    <t>何恺</t>
  </si>
  <si>
    <t>周建平</t>
  </si>
  <si>
    <t>张聂青</t>
  </si>
  <si>
    <t>徐木林</t>
  </si>
  <si>
    <t>汤建华</t>
  </si>
  <si>
    <t>张可红</t>
  </si>
  <si>
    <t>王再香</t>
  </si>
  <si>
    <t>赵兴华</t>
  </si>
  <si>
    <t>胡守刚</t>
  </si>
  <si>
    <t>戴香华</t>
  </si>
  <si>
    <t>向小青</t>
  </si>
  <si>
    <t>2017-11-27</t>
  </si>
  <si>
    <t>汪家军</t>
  </si>
  <si>
    <t>夏跃辉</t>
  </si>
  <si>
    <t>杨学文</t>
  </si>
  <si>
    <t>李文先</t>
  </si>
  <si>
    <t>胡强国</t>
  </si>
  <si>
    <t>徐斌</t>
  </si>
  <si>
    <t>危凡</t>
  </si>
  <si>
    <t>2017-12-04</t>
  </si>
  <si>
    <t>范卫红</t>
  </si>
  <si>
    <t>2017-12-06</t>
  </si>
  <si>
    <t>陈志才</t>
  </si>
  <si>
    <t>2018-01-11</t>
  </si>
  <si>
    <t>李发清</t>
  </si>
  <si>
    <t>2018-02-27</t>
  </si>
  <si>
    <t>朱礼文</t>
  </si>
  <si>
    <t>2018-03-13</t>
  </si>
  <si>
    <t>宁德仁</t>
  </si>
  <si>
    <t>2018-04-17</t>
  </si>
  <si>
    <t>2018-09-04</t>
  </si>
  <si>
    <t>柳林洲镇</t>
  </si>
  <si>
    <t>蔡益明</t>
  </si>
  <si>
    <t>2017-08-29</t>
  </si>
  <si>
    <t>龚熊兵</t>
  </si>
  <si>
    <t>许岳军</t>
  </si>
  <si>
    <t>2017-08-31</t>
  </si>
  <si>
    <t>周训民</t>
  </si>
  <si>
    <t>王丽萍</t>
  </si>
  <si>
    <t>2017-09-14</t>
  </si>
  <si>
    <t>陆升从</t>
  </si>
  <si>
    <t>2017-09-21</t>
  </si>
  <si>
    <t>王再强</t>
  </si>
  <si>
    <t>2017-09-27</t>
  </si>
  <si>
    <t>王良才</t>
  </si>
  <si>
    <t>杨远堂</t>
  </si>
  <si>
    <t>吴明奎</t>
  </si>
  <si>
    <t>袁岳伏</t>
  </si>
  <si>
    <t>肖双喜</t>
  </si>
  <si>
    <t>李芳</t>
  </si>
  <si>
    <t>周先高</t>
  </si>
  <si>
    <t>甘元才</t>
  </si>
  <si>
    <t>许雪庆</t>
  </si>
  <si>
    <t>王元国</t>
  </si>
  <si>
    <t>刘顺亮</t>
  </si>
  <si>
    <t>吴明友</t>
  </si>
  <si>
    <t>程美纯</t>
  </si>
  <si>
    <t>易爱梅</t>
  </si>
  <si>
    <t>孙邦富</t>
  </si>
  <si>
    <t>罗德建</t>
  </si>
  <si>
    <t>彭望君</t>
  </si>
  <si>
    <t>刘振伦</t>
  </si>
  <si>
    <t>刘拥政</t>
  </si>
  <si>
    <t>罗岳君</t>
  </si>
  <si>
    <t>华君</t>
  </si>
  <si>
    <t>李玲玲</t>
  </si>
  <si>
    <t>李有明</t>
  </si>
  <si>
    <t>许广路</t>
  </si>
  <si>
    <t>文斌</t>
  </si>
  <si>
    <t>肖秋红</t>
  </si>
  <si>
    <t>沈梦秋</t>
  </si>
  <si>
    <t>高章奇</t>
  </si>
  <si>
    <t>2016-11-04</t>
  </si>
  <si>
    <t>叶小梅</t>
  </si>
  <si>
    <t>李春香</t>
  </si>
  <si>
    <t>高森华</t>
  </si>
  <si>
    <t>周定学</t>
  </si>
  <si>
    <t>白铁枚</t>
  </si>
  <si>
    <t>余立新</t>
  </si>
  <si>
    <t>雷菊香</t>
  </si>
  <si>
    <t>李伏初</t>
  </si>
  <si>
    <t>呙勤河</t>
  </si>
  <si>
    <t>胡正艳</t>
  </si>
  <si>
    <t>钟山</t>
  </si>
  <si>
    <t>李四君</t>
  </si>
  <si>
    <t>张小运</t>
  </si>
  <si>
    <t>任霞</t>
  </si>
  <si>
    <t>方再稀</t>
  </si>
  <si>
    <t>周小华</t>
  </si>
  <si>
    <t>方秋生</t>
  </si>
  <si>
    <t>徐加兵</t>
  </si>
  <si>
    <t>万更新</t>
  </si>
  <si>
    <t>余其富</t>
  </si>
  <si>
    <t>夏建辉</t>
  </si>
  <si>
    <t>王清权</t>
  </si>
  <si>
    <t>魏金山</t>
  </si>
  <si>
    <t>宋先伟</t>
  </si>
  <si>
    <t>2016-12-02</t>
  </si>
  <si>
    <t>熊绍湖</t>
  </si>
  <si>
    <t>2017-05-18</t>
  </si>
  <si>
    <t>冯光炎</t>
  </si>
  <si>
    <t>杨兵役</t>
  </si>
  <si>
    <t>2017-05-22</t>
  </si>
  <si>
    <t>刘泉</t>
  </si>
  <si>
    <t>2017-06-14</t>
  </si>
  <si>
    <t>姚君才</t>
  </si>
  <si>
    <t>2017-06-19</t>
  </si>
  <si>
    <t>王斌</t>
  </si>
  <si>
    <t>杜友星</t>
  </si>
  <si>
    <t>陈满秀</t>
  </si>
  <si>
    <t>曾庆勇</t>
  </si>
  <si>
    <t>周重池</t>
  </si>
  <si>
    <t>沈红品</t>
  </si>
  <si>
    <t>袁旺平</t>
  </si>
  <si>
    <t>符八生</t>
  </si>
  <si>
    <t>陈五良</t>
  </si>
  <si>
    <t>万文革</t>
  </si>
  <si>
    <t>刘冬梅</t>
  </si>
  <si>
    <t>李小龙</t>
  </si>
  <si>
    <t>闫志祥</t>
  </si>
  <si>
    <t>郭智红</t>
  </si>
  <si>
    <t>李政宇</t>
  </si>
  <si>
    <t>汤金芳</t>
  </si>
  <si>
    <t>李尧阶</t>
  </si>
  <si>
    <t>陈芳</t>
  </si>
  <si>
    <t>汪辉玉</t>
  </si>
  <si>
    <t>熊湘华</t>
  </si>
  <si>
    <t>杨辉</t>
  </si>
  <si>
    <t>田德朝</t>
  </si>
  <si>
    <t>郭玲</t>
  </si>
  <si>
    <t>管必虎</t>
  </si>
  <si>
    <t>陈秋菊</t>
  </si>
  <si>
    <t>何龙前</t>
  </si>
  <si>
    <t>杨宁</t>
  </si>
  <si>
    <t>朱思洪</t>
  </si>
  <si>
    <t>夏秋姣</t>
  </si>
  <si>
    <t>魏双龙</t>
  </si>
  <si>
    <t>陈松山</t>
  </si>
  <si>
    <t>张国栋</t>
  </si>
  <si>
    <t>2017-11-09</t>
  </si>
  <si>
    <t>胡丽萍</t>
  </si>
  <si>
    <t>万桂姣</t>
  </si>
  <si>
    <t>刘凤荣</t>
  </si>
  <si>
    <t>詹兴明</t>
  </si>
  <si>
    <t>周春山</t>
  </si>
  <si>
    <t>姚良华</t>
  </si>
  <si>
    <t>苏凤华</t>
  </si>
  <si>
    <t>江小和</t>
  </si>
  <si>
    <t>李国庆</t>
  </si>
  <si>
    <t>董昌纯</t>
  </si>
  <si>
    <t>竺桂香</t>
  </si>
  <si>
    <t>陈芝亿</t>
  </si>
  <si>
    <t>江炎姣</t>
  </si>
  <si>
    <t>刘胜元</t>
  </si>
  <si>
    <t>王建军</t>
  </si>
  <si>
    <t>郭章桂</t>
  </si>
  <si>
    <t>邹常忠</t>
  </si>
  <si>
    <t>庞盛华</t>
  </si>
  <si>
    <t>白祖湘</t>
  </si>
  <si>
    <t>罗欣蔚</t>
  </si>
  <si>
    <t>不相同</t>
  </si>
  <si>
    <t>18年被清退不再享受贴息</t>
  </si>
  <si>
    <t>2018-03-24</t>
  </si>
  <si>
    <t>2017-12-21</t>
  </si>
  <si>
    <t>2017-12-25</t>
  </si>
  <si>
    <t>2017-12-13</t>
  </si>
  <si>
    <t>2018-03-23</t>
  </si>
  <si>
    <t>2018-03-26</t>
  </si>
  <si>
    <t>2018-03-10</t>
  </si>
  <si>
    <t>2017-12-17</t>
  </si>
  <si>
    <t>2017-12-10</t>
  </si>
  <si>
    <t>2017-12-24</t>
  </si>
  <si>
    <t>2017-12-30</t>
  </si>
  <si>
    <t>2017-12-28</t>
  </si>
  <si>
    <t>2018-03-22</t>
  </si>
  <si>
    <t>2018-05-10</t>
  </si>
  <si>
    <t>2018-01-04</t>
  </si>
  <si>
    <t>2017-12-22</t>
  </si>
  <si>
    <t>2017-12-23</t>
  </si>
  <si>
    <t>2017/02/25</t>
  </si>
  <si>
    <t>2017/09/07</t>
  </si>
  <si>
    <t>2017/10/13</t>
  </si>
  <si>
    <t>2017/10/27</t>
  </si>
  <si>
    <t>2017/10/09</t>
  </si>
  <si>
    <t>2017/09/27</t>
  </si>
  <si>
    <t>相同</t>
  </si>
  <si>
    <t xml:space="preserve"> </t>
  </si>
  <si>
    <t>2018年君山区第三季度扶贫贷款贴息汇总表（截止9月20日）</t>
  </si>
  <si>
    <t>支行名称</t>
  </si>
  <si>
    <t>贴息笔数</t>
  </si>
  <si>
    <t>广兴洲支行</t>
  </si>
  <si>
    <t>许市支行</t>
  </si>
  <si>
    <t>钱粮湖支行</t>
  </si>
  <si>
    <t>良心堡支行</t>
  </si>
  <si>
    <t>采桑湖支行</t>
  </si>
  <si>
    <t>君山、柳林支行</t>
  </si>
  <si>
    <t>合计</t>
  </si>
  <si>
    <t>值</t>
  </si>
  <si>
    <t>行标签</t>
  </si>
  <si>
    <t>计数项:借款人</t>
  </si>
  <si>
    <t>计数项:借款金额</t>
  </si>
  <si>
    <t>求和项:贴息金额</t>
  </si>
  <si>
    <t>许市镇</t>
  </si>
  <si>
    <t>总计</t>
  </si>
  <si>
    <t>2018年君山区第三季度扶贫贷款贴息明细表</t>
  </si>
  <si>
    <t>郑朴年</t>
  </si>
  <si>
    <t>王守彪</t>
  </si>
  <si>
    <t>徐光明</t>
  </si>
  <si>
    <t>2017-11-06</t>
  </si>
  <si>
    <t>黄求成</t>
  </si>
  <si>
    <t>2018-05-30</t>
  </si>
  <si>
    <t>张绍平</t>
  </si>
  <si>
    <t>蔡得兵</t>
  </si>
  <si>
    <t>龙永和</t>
  </si>
  <si>
    <t>2018-04-08</t>
  </si>
  <si>
    <t>丁凯</t>
  </si>
  <si>
    <t>黄晓华</t>
  </si>
  <si>
    <t>蔡伏香</t>
  </si>
  <si>
    <t>段孝江</t>
  </si>
  <si>
    <t>杨坤城</t>
  </si>
  <si>
    <t>黄爱平</t>
  </si>
  <si>
    <t>姚孙平</t>
  </si>
  <si>
    <t>余小德</t>
  </si>
  <si>
    <t>2017-11-11</t>
  </si>
  <si>
    <t>龙广岳</t>
  </si>
  <si>
    <t>2018-05-15</t>
  </si>
  <si>
    <t>王佰汉</t>
  </si>
  <si>
    <t>王守元</t>
  </si>
  <si>
    <t>李群香</t>
  </si>
  <si>
    <t>李志华</t>
  </si>
  <si>
    <t>余泽义</t>
  </si>
  <si>
    <t>谭六容</t>
  </si>
  <si>
    <t>王守一</t>
  </si>
  <si>
    <t>方得华</t>
  </si>
  <si>
    <t>卢从一</t>
  </si>
  <si>
    <t>陈咏梅</t>
  </si>
  <si>
    <t>金祖焕</t>
  </si>
  <si>
    <t>徐建刚</t>
  </si>
  <si>
    <t>刘传华</t>
  </si>
  <si>
    <t>江爱成</t>
  </si>
  <si>
    <t>2017-10-19</t>
  </si>
  <si>
    <t>李年平</t>
  </si>
  <si>
    <t>2017-11-29</t>
  </si>
  <si>
    <t>蔡金娥</t>
  </si>
  <si>
    <t>李继平</t>
  </si>
  <si>
    <t>卢先凤</t>
  </si>
  <si>
    <t>2017-11-12</t>
  </si>
  <si>
    <t>颜云英</t>
  </si>
  <si>
    <t>陈洁君</t>
  </si>
  <si>
    <t>黎德树</t>
  </si>
  <si>
    <t>陈湘明</t>
  </si>
  <si>
    <t>樊辉</t>
  </si>
  <si>
    <t>2018-04-09</t>
  </si>
  <si>
    <t>秦明洪</t>
  </si>
  <si>
    <t>2018-07-06</t>
  </si>
  <si>
    <t>王群莲</t>
  </si>
  <si>
    <t>2017-11-26</t>
  </si>
  <si>
    <t>张召鹏</t>
  </si>
  <si>
    <t>付为忠</t>
  </si>
  <si>
    <t>金菲</t>
  </si>
  <si>
    <t>龙岳检</t>
  </si>
  <si>
    <t>2017-11-28</t>
  </si>
  <si>
    <t>胡小祥</t>
  </si>
  <si>
    <t>候家奇</t>
  </si>
  <si>
    <t>2018-02-10</t>
  </si>
  <si>
    <t>刘志斌</t>
  </si>
  <si>
    <t>刘桂芝</t>
  </si>
  <si>
    <t>胡楠</t>
  </si>
  <si>
    <t>夏朝阳</t>
  </si>
  <si>
    <t>杨登发</t>
  </si>
  <si>
    <t>2018-01-22</t>
  </si>
  <si>
    <t>罗进学</t>
  </si>
  <si>
    <t>肖碧林</t>
  </si>
  <si>
    <t>刘传林</t>
  </si>
  <si>
    <t>王兴国</t>
  </si>
  <si>
    <t>李际全</t>
  </si>
  <si>
    <t>朱武</t>
  </si>
  <si>
    <t>2016-11-16</t>
  </si>
  <si>
    <t>刘兵</t>
  </si>
  <si>
    <t>卢先红</t>
  </si>
  <si>
    <t>吴应国</t>
  </si>
  <si>
    <t>陈传祖</t>
  </si>
  <si>
    <t>潘志荣</t>
  </si>
  <si>
    <t>2016-10-14</t>
  </si>
  <si>
    <t>冷会勇</t>
  </si>
  <si>
    <t>李永国</t>
  </si>
  <si>
    <t>2017-07-18</t>
  </si>
  <si>
    <t>卢金铎</t>
  </si>
  <si>
    <t>2017-05-31</t>
  </si>
  <si>
    <t>黄召</t>
  </si>
  <si>
    <t>刘海清</t>
  </si>
  <si>
    <t>丁传义</t>
  </si>
  <si>
    <t>2017-07-26</t>
  </si>
  <si>
    <t>金友志</t>
  </si>
  <si>
    <t>2017-07-11</t>
  </si>
  <si>
    <t>文福初</t>
  </si>
  <si>
    <t>朱伯生</t>
  </si>
  <si>
    <t>徐民</t>
  </si>
  <si>
    <t>2016-10-20</t>
  </si>
  <si>
    <t>朱炳焕</t>
  </si>
  <si>
    <t>石小君</t>
  </si>
  <si>
    <t>2017-07-21</t>
  </si>
  <si>
    <t>易治民</t>
  </si>
  <si>
    <t>金声亮</t>
  </si>
  <si>
    <t>2018/06/12</t>
  </si>
  <si>
    <t>李爱军</t>
  </si>
  <si>
    <t>2017-08-03</t>
  </si>
  <si>
    <t>2018/08/06</t>
  </si>
  <si>
    <t>蔡铭强</t>
  </si>
  <si>
    <t>2017-07-24</t>
  </si>
  <si>
    <t>龙庆</t>
  </si>
  <si>
    <t>2017-04-25</t>
  </si>
  <si>
    <t>王世斌</t>
  </si>
  <si>
    <t>2018/08/22</t>
  </si>
  <si>
    <t>胡治平</t>
  </si>
  <si>
    <t>2018/08/27</t>
  </si>
  <si>
    <t>赵秋强</t>
  </si>
  <si>
    <t>2017-09-08</t>
  </si>
  <si>
    <t>2018/08/29</t>
  </si>
  <si>
    <t>季杰文</t>
  </si>
  <si>
    <t>2018/09/03</t>
  </si>
  <si>
    <t>吴素华</t>
  </si>
  <si>
    <t>2018/09/05</t>
  </si>
  <si>
    <t>卢进旺</t>
  </si>
  <si>
    <t>2017-09-11</t>
  </si>
  <si>
    <t>2018/09/11</t>
  </si>
  <si>
    <t>龚启福</t>
  </si>
  <si>
    <t>2018/09/19</t>
  </si>
  <si>
    <t>文有忠</t>
  </si>
  <si>
    <t>2018/09/28</t>
  </si>
  <si>
    <t>龙广伍</t>
  </si>
  <si>
    <t>2017-10-09</t>
  </si>
  <si>
    <t>王淑云</t>
  </si>
  <si>
    <t>方友全</t>
  </si>
  <si>
    <t>2018/10/09</t>
  </si>
  <si>
    <t>周和军</t>
  </si>
  <si>
    <t>2017-10-11</t>
  </si>
  <si>
    <t>陈岳华</t>
  </si>
  <si>
    <t>2018/10/10</t>
  </si>
  <si>
    <t>蔡葵红</t>
  </si>
  <si>
    <t>蔡宝林</t>
  </si>
  <si>
    <t>2018/10/11</t>
  </si>
  <si>
    <t>刘炼忠</t>
  </si>
  <si>
    <t>2018/10/16</t>
  </si>
  <si>
    <t>王兵</t>
  </si>
  <si>
    <t>金柏立</t>
  </si>
  <si>
    <t>2018/10/17</t>
  </si>
  <si>
    <t>万俊会</t>
  </si>
  <si>
    <t>2018/10/22</t>
  </si>
  <si>
    <t>潘东平</t>
  </si>
  <si>
    <t>2016-09-26</t>
  </si>
  <si>
    <t>龙广兵</t>
  </si>
  <si>
    <t>胡勇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</si>
</sst>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  <numFmt numFmtId="178" formatCode="yyyy/m/d;@"/>
    <numFmt numFmtId="179" formatCode="0_);[Red]\(0\)"/>
  </numFmts>
  <fonts count="5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20"/>
      <color indexed="8"/>
      <name val="方正小标宋简体"/>
      <charset val="134"/>
    </font>
    <font>
      <sz val="20"/>
      <color indexed="8"/>
      <name val="宋体"/>
      <charset val="134"/>
    </font>
    <font>
      <sz val="18"/>
      <color indexed="8"/>
      <name val="黑体"/>
      <charset val="134"/>
    </font>
    <font>
      <sz val="16"/>
      <color indexed="8"/>
      <name val="仿宋_GB2312"/>
      <charset val="134"/>
    </font>
    <font>
      <sz val="16"/>
      <color indexed="8"/>
      <name val="Arial Unicode MS"/>
      <charset val="134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9"/>
      <color indexed="8"/>
      <name val="Arial"/>
      <charset val="134"/>
    </font>
    <font>
      <sz val="9"/>
      <name val="Arial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4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1" borderId="12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1" fillId="37" borderId="16" applyNumberFormat="0" applyAlignment="0" applyProtection="0">
      <alignment vertical="center"/>
    </xf>
    <xf numFmtId="0" fontId="42" fillId="37" borderId="8" applyNumberFormat="0" applyAlignment="0" applyProtection="0">
      <alignment vertical="center"/>
    </xf>
    <xf numFmtId="0" fontId="43" fillId="40" borderId="17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0" borderId="0"/>
    <xf numFmtId="0" fontId="22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8" fillId="0" borderId="0">
      <alignment vertical="center"/>
    </xf>
    <xf numFmtId="0" fontId="44" fillId="0" borderId="0"/>
    <xf numFmtId="0" fontId="44" fillId="0" borderId="0"/>
    <xf numFmtId="0" fontId="49" fillId="23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6" borderId="19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58" fillId="19" borderId="11" applyNumberFormat="0" applyAlignment="0" applyProtection="0">
      <alignment vertical="center"/>
    </xf>
    <xf numFmtId="0" fontId="48" fillId="29" borderId="22" applyNumberFormat="0" applyFont="0" applyAlignment="0" applyProtection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2" xfId="77" applyFont="1" applyBorder="1" applyAlignment="1">
      <alignment horizontal="center" vertical="center"/>
    </xf>
    <xf numFmtId="0" fontId="3" fillId="0" borderId="3" xfId="77" applyFont="1" applyBorder="1" applyAlignment="1">
      <alignment horizontal="center" vertical="center"/>
    </xf>
    <xf numFmtId="0" fontId="4" fillId="0" borderId="4" xfId="77" applyFont="1" applyBorder="1" applyAlignment="1">
      <alignment horizontal="center" vertical="center"/>
    </xf>
    <xf numFmtId="0" fontId="5" fillId="0" borderId="4" xfId="77" applyFont="1" applyBorder="1" applyAlignment="1">
      <alignment horizontal="center" vertical="center" wrapText="1"/>
    </xf>
    <xf numFmtId="4" fontId="5" fillId="0" borderId="4" xfId="77" applyNumberFormat="1" applyFont="1" applyBorder="1" applyAlignment="1">
      <alignment horizontal="center" vertical="center" wrapText="1"/>
    </xf>
    <xf numFmtId="14" fontId="4" fillId="0" borderId="4" xfId="77" applyNumberFormat="1" applyFont="1" applyBorder="1" applyAlignment="1">
      <alignment horizontal="center" vertical="center"/>
    </xf>
    <xf numFmtId="177" fontId="4" fillId="0" borderId="4" xfId="77" applyNumberFormat="1" applyFont="1" applyBorder="1" applyAlignment="1">
      <alignment horizontal="center" vertical="center"/>
    </xf>
    <xf numFmtId="0" fontId="4" fillId="2" borderId="4" xfId="77" applyFont="1" applyFill="1" applyBorder="1" applyAlignment="1">
      <alignment horizontal="center" vertical="center"/>
    </xf>
    <xf numFmtId="0" fontId="5" fillId="2" borderId="4" xfId="77" applyFont="1" applyFill="1" applyBorder="1" applyAlignment="1">
      <alignment horizontal="center" vertical="center" wrapText="1"/>
    </xf>
    <xf numFmtId="4" fontId="5" fillId="2" borderId="4" xfId="77" applyNumberFormat="1" applyFont="1" applyFill="1" applyBorder="1" applyAlignment="1">
      <alignment horizontal="center" vertical="center" wrapText="1"/>
    </xf>
    <xf numFmtId="14" fontId="4" fillId="2" borderId="4" xfId="77" applyNumberFormat="1" applyFont="1" applyFill="1" applyBorder="1" applyAlignment="1">
      <alignment horizontal="center" vertical="center"/>
    </xf>
    <xf numFmtId="177" fontId="4" fillId="2" borderId="4" xfId="77" applyNumberFormat="1" applyFont="1" applyFill="1" applyBorder="1" applyAlignment="1">
      <alignment horizontal="center" vertical="center"/>
    </xf>
    <xf numFmtId="0" fontId="4" fillId="0" borderId="4" xfId="77" applyFont="1" applyBorder="1" applyAlignment="1">
      <alignment horizontal="center" vertical="center" wrapText="1"/>
    </xf>
    <xf numFmtId="4" fontId="4" fillId="0" borderId="4" xfId="77" applyNumberFormat="1" applyFont="1" applyBorder="1" applyAlignment="1">
      <alignment horizontal="center" vertical="center" wrapText="1"/>
    </xf>
    <xf numFmtId="176" fontId="4" fillId="0" borderId="5" xfId="77" applyNumberFormat="1" applyFont="1" applyFill="1" applyBorder="1" applyAlignment="1">
      <alignment horizontal="center" vertical="center"/>
    </xf>
    <xf numFmtId="176" fontId="4" fillId="0" borderId="4" xfId="77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4" fillId="0" borderId="4" xfId="77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4" fillId="2" borderId="5" xfId="77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77" applyFont="1" applyFill="1" applyBorder="1" applyAlignment="1">
      <alignment horizontal="center" vertical="center" wrapText="1"/>
    </xf>
    <xf numFmtId="14" fontId="4" fillId="0" borderId="4" xfId="77" applyNumberFormat="1" applyFont="1" applyFill="1" applyBorder="1" applyAlignment="1">
      <alignment horizontal="center" vertical="center" wrapText="1"/>
    </xf>
    <xf numFmtId="0" fontId="7" fillId="0" borderId="4" xfId="77" applyFont="1" applyFill="1" applyBorder="1" applyAlignment="1">
      <alignment horizontal="center" vertical="center" wrapText="1"/>
    </xf>
    <xf numFmtId="14" fontId="4" fillId="2" borderId="4" xfId="77" applyNumberFormat="1" applyFont="1" applyFill="1" applyBorder="1" applyAlignment="1">
      <alignment horizontal="center" vertical="center" wrapText="1"/>
    </xf>
    <xf numFmtId="0" fontId="7" fillId="2" borderId="4" xfId="77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4" fillId="0" borderId="4" xfId="77" applyFont="1" applyFill="1" applyBorder="1" applyAlignment="1">
      <alignment horizontal="center" vertical="center"/>
    </xf>
    <xf numFmtId="14" fontId="5" fillId="0" borderId="4" xfId="77" applyNumberFormat="1" applyFont="1" applyFill="1" applyBorder="1" applyAlignment="1">
      <alignment horizontal="center" vertical="center" wrapText="1"/>
    </xf>
    <xf numFmtId="0" fontId="4" fillId="0" borderId="4" xfId="77" applyFont="1" applyFill="1" applyBorder="1" applyAlignment="1">
      <alignment horizontal="center" vertical="center" wrapText="1"/>
    </xf>
    <xf numFmtId="0" fontId="4" fillId="2" borderId="4" xfId="77" applyFont="1" applyFill="1" applyBorder="1" applyAlignment="1">
      <alignment horizontal="center" vertical="center" wrapText="1"/>
    </xf>
    <xf numFmtId="14" fontId="7" fillId="2" borderId="4" xfId="7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4" xfId="77" applyNumberFormat="1" applyFont="1" applyBorder="1" applyAlignment="1">
      <alignment horizontal="center" vertical="center" wrapText="1"/>
    </xf>
    <xf numFmtId="0" fontId="5" fillId="2" borderId="4" xfId="6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14" fontId="4" fillId="2" borderId="4" xfId="61" applyNumberFormat="1" applyFont="1" applyFill="1" applyBorder="1" applyAlignment="1">
      <alignment horizontal="center" vertical="center" wrapText="1"/>
    </xf>
    <xf numFmtId="0" fontId="5" fillId="0" borderId="4" xfId="61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14" fontId="5" fillId="0" borderId="4" xfId="61" applyNumberFormat="1" applyFont="1" applyFill="1" applyBorder="1" applyAlignment="1">
      <alignment horizontal="center" vertical="center" wrapText="1"/>
    </xf>
    <xf numFmtId="4" fontId="5" fillId="0" borderId="4" xfId="61" applyNumberFormat="1" applyFont="1" applyFill="1" applyBorder="1" applyAlignment="1">
      <alignment horizontal="center" vertical="center" wrapText="1"/>
    </xf>
    <xf numFmtId="14" fontId="5" fillId="2" borderId="4" xfId="61" applyNumberFormat="1" applyFont="1" applyFill="1" applyBorder="1" applyAlignment="1">
      <alignment horizontal="center" vertical="center" wrapText="1"/>
    </xf>
    <xf numFmtId="14" fontId="4" fillId="0" borderId="4" xfId="77" applyNumberFormat="1" applyFont="1" applyBorder="1" applyAlignment="1">
      <alignment horizontal="center" vertical="center" wrapText="1"/>
    </xf>
    <xf numFmtId="0" fontId="4" fillId="0" borderId="4" xfId="78" applyFont="1" applyFill="1" applyBorder="1" applyAlignment="1">
      <alignment horizontal="center" vertical="center" wrapText="1"/>
    </xf>
    <xf numFmtId="4" fontId="4" fillId="0" borderId="4" xfId="78" applyNumberFormat="1" applyFont="1" applyFill="1" applyBorder="1" applyAlignment="1">
      <alignment horizontal="center" vertical="center" wrapText="1"/>
    </xf>
    <xf numFmtId="14" fontId="4" fillId="0" borderId="4" xfId="78" applyNumberFormat="1" applyFont="1" applyFill="1" applyBorder="1" applyAlignment="1">
      <alignment horizontal="center" vertical="center" wrapText="1"/>
    </xf>
    <xf numFmtId="14" fontId="4" fillId="0" borderId="4" xfId="79" applyNumberFormat="1" applyFont="1" applyFill="1" applyBorder="1" applyAlignment="1">
      <alignment horizontal="center" vertical="center" wrapText="1"/>
    </xf>
    <xf numFmtId="0" fontId="5" fillId="0" borderId="4" xfId="77" applyNumberFormat="1" applyFont="1" applyBorder="1" applyAlignment="1">
      <alignment horizontal="center" vertical="center" wrapText="1"/>
    </xf>
    <xf numFmtId="0" fontId="5" fillId="2" borderId="4" xfId="77" applyNumberFormat="1" applyFont="1" applyFill="1" applyBorder="1" applyAlignment="1">
      <alignment horizontal="center" vertical="center" wrapText="1"/>
    </xf>
    <xf numFmtId="14" fontId="5" fillId="2" borderId="4" xfId="77" applyNumberFormat="1" applyFont="1" applyFill="1" applyBorder="1" applyAlignment="1">
      <alignment horizontal="center" vertical="center" wrapText="1"/>
    </xf>
    <xf numFmtId="0" fontId="4" fillId="2" borderId="4" xfId="78" applyFont="1" applyFill="1" applyBorder="1" applyAlignment="1">
      <alignment horizontal="center" vertical="center" wrapText="1"/>
    </xf>
    <xf numFmtId="4" fontId="4" fillId="2" borderId="4" xfId="78" applyNumberFormat="1" applyFont="1" applyFill="1" applyBorder="1" applyAlignment="1">
      <alignment horizontal="center" vertical="center" wrapText="1"/>
    </xf>
    <xf numFmtId="14" fontId="4" fillId="2" borderId="4" xfId="78" applyNumberFormat="1" applyFont="1" applyFill="1" applyBorder="1" applyAlignment="1">
      <alignment horizontal="center" vertical="center" wrapText="1"/>
    </xf>
    <xf numFmtId="14" fontId="4" fillId="2" borderId="4" xfId="79" applyNumberFormat="1" applyFont="1" applyFill="1" applyBorder="1" applyAlignment="1">
      <alignment horizontal="center" vertical="center" wrapText="1"/>
    </xf>
    <xf numFmtId="0" fontId="4" fillId="0" borderId="4" xfId="61" applyFont="1" applyFill="1" applyBorder="1" applyAlignment="1">
      <alignment horizontal="center" vertical="center" wrapText="1"/>
    </xf>
    <xf numFmtId="0" fontId="4" fillId="0" borderId="4" xfId="79" applyFont="1" applyFill="1" applyBorder="1" applyAlignment="1">
      <alignment horizontal="center" vertical="center" wrapText="1"/>
    </xf>
    <xf numFmtId="4" fontId="4" fillId="0" borderId="4" xfId="7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9" fillId="0" borderId="3" xfId="61" applyFont="1" applyBorder="1" applyAlignment="1">
      <alignment horizontal="center" vertical="center"/>
    </xf>
    <xf numFmtId="0" fontId="10" fillId="0" borderId="3" xfId="61" applyFont="1" applyBorder="1" applyAlignment="1">
      <alignment horizontal="center" vertical="center"/>
    </xf>
    <xf numFmtId="0" fontId="11" fillId="0" borderId="4" xfId="61" applyFont="1" applyBorder="1" applyAlignment="1">
      <alignment horizontal="center" vertical="center"/>
    </xf>
    <xf numFmtId="0" fontId="12" fillId="0" borderId="4" xfId="61" applyFont="1" applyBorder="1" applyAlignment="1">
      <alignment horizontal="center" vertical="center"/>
    </xf>
    <xf numFmtId="0" fontId="13" fillId="0" borderId="4" xfId="61" applyFont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4" xfId="77" applyFont="1" applyBorder="1" applyAlignment="1">
      <alignment horizontal="center" vertical="center"/>
    </xf>
    <xf numFmtId="4" fontId="4" fillId="2" borderId="4" xfId="77" applyNumberFormat="1" applyFont="1" applyFill="1" applyBorder="1" applyAlignment="1">
      <alignment horizontal="center" vertical="center" wrapText="1"/>
    </xf>
    <xf numFmtId="0" fontId="15" fillId="2" borderId="4" xfId="77" applyFont="1" applyFill="1" applyBorder="1" applyAlignment="1">
      <alignment horizontal="center" vertical="center"/>
    </xf>
    <xf numFmtId="0" fontId="15" fillId="2" borderId="4" xfId="77" applyFont="1" applyFill="1" applyBorder="1" applyAlignment="1">
      <alignment horizontal="center" vertical="center" wrapText="1"/>
    </xf>
    <xf numFmtId="4" fontId="15" fillId="2" borderId="4" xfId="77" applyNumberFormat="1" applyFont="1" applyFill="1" applyBorder="1" applyAlignment="1">
      <alignment horizontal="center" vertical="center" wrapText="1"/>
    </xf>
    <xf numFmtId="14" fontId="15" fillId="2" borderId="4" xfId="77" applyNumberFormat="1" applyFont="1" applyFill="1" applyBorder="1" applyAlignment="1">
      <alignment horizontal="center" vertical="center"/>
    </xf>
    <xf numFmtId="177" fontId="15" fillId="2" borderId="4" xfId="77" applyNumberFormat="1" applyFont="1" applyFill="1" applyBorder="1" applyAlignment="1">
      <alignment horizontal="center" vertical="center"/>
    </xf>
    <xf numFmtId="176" fontId="3" fillId="0" borderId="5" xfId="77" applyNumberFormat="1" applyFont="1" applyFill="1" applyBorder="1" applyAlignment="1">
      <alignment horizontal="center" vertical="center"/>
    </xf>
    <xf numFmtId="176" fontId="4" fillId="3" borderId="1" xfId="77" applyNumberFormat="1" applyFont="1" applyFill="1" applyBorder="1" applyAlignment="1">
      <alignment horizontal="center" vertical="center"/>
    </xf>
    <xf numFmtId="176" fontId="4" fillId="0" borderId="0" xfId="77" applyNumberFormat="1" applyFont="1" applyFill="1" applyBorder="1" applyAlignment="1">
      <alignment horizontal="center" vertical="center" wrapText="1"/>
    </xf>
    <xf numFmtId="14" fontId="4" fillId="3" borderId="1" xfId="7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76" fontId="15" fillId="2" borderId="5" xfId="77" applyNumberFormat="1" applyFont="1" applyFill="1" applyBorder="1" applyAlignment="1">
      <alignment horizontal="center" vertical="center"/>
    </xf>
    <xf numFmtId="14" fontId="15" fillId="3" borderId="1" xfId="77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2" borderId="0" xfId="0" applyFont="1" applyFill="1">
      <alignment vertical="center"/>
    </xf>
    <xf numFmtId="0" fontId="16" fillId="0" borderId="0" xfId="0" applyFont="1">
      <alignment vertical="center"/>
    </xf>
    <xf numFmtId="0" fontId="14" fillId="2" borderId="0" xfId="0" applyFont="1" applyFill="1">
      <alignment vertical="center"/>
    </xf>
    <xf numFmtId="14" fontId="15" fillId="2" borderId="4" xfId="77" applyNumberFormat="1" applyFont="1" applyFill="1" applyBorder="1" applyAlignment="1">
      <alignment horizontal="center" vertical="center" wrapText="1"/>
    </xf>
    <xf numFmtId="14" fontId="5" fillId="3" borderId="1" xfId="7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4" fillId="3" borderId="1" xfId="77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14" fontId="15" fillId="3" borderId="1" xfId="77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5" fillId="3" borderId="1" xfId="61" applyNumberFormat="1" applyFont="1" applyFill="1" applyBorder="1" applyAlignment="1">
      <alignment horizontal="center" vertical="center" wrapText="1"/>
    </xf>
    <xf numFmtId="0" fontId="15" fillId="2" borderId="4" xfId="61" applyFont="1" applyFill="1" applyBorder="1" applyAlignment="1">
      <alignment horizontal="center" vertical="center" wrapText="1"/>
    </xf>
    <xf numFmtId="14" fontId="15" fillId="2" borderId="4" xfId="61" applyNumberFormat="1" applyFont="1" applyFill="1" applyBorder="1" applyAlignment="1">
      <alignment horizontal="center" vertical="center" wrapText="1"/>
    </xf>
    <xf numFmtId="14" fontId="15" fillId="3" borderId="1" xfId="61" applyNumberFormat="1" applyFont="1" applyFill="1" applyBorder="1" applyAlignment="1">
      <alignment horizontal="center" vertical="center" wrapText="1"/>
    </xf>
    <xf numFmtId="0" fontId="15" fillId="2" borderId="4" xfId="78" applyFont="1" applyFill="1" applyBorder="1" applyAlignment="1">
      <alignment horizontal="center" vertical="center" wrapText="1"/>
    </xf>
    <xf numFmtId="4" fontId="15" fillId="2" borderId="4" xfId="78" applyNumberFormat="1" applyFont="1" applyFill="1" applyBorder="1" applyAlignment="1">
      <alignment horizontal="center" vertical="center" wrapText="1"/>
    </xf>
    <xf numFmtId="14" fontId="15" fillId="2" borderId="4" xfId="78" applyNumberFormat="1" applyFont="1" applyFill="1" applyBorder="1" applyAlignment="1">
      <alignment horizontal="center" vertical="center" wrapText="1"/>
    </xf>
    <xf numFmtId="14" fontId="15" fillId="2" borderId="4" xfId="79" applyNumberFormat="1" applyFont="1" applyFill="1" applyBorder="1" applyAlignment="1">
      <alignment horizontal="center" vertical="center" wrapText="1"/>
    </xf>
    <xf numFmtId="14" fontId="15" fillId="0" borderId="4" xfId="77" applyNumberFormat="1" applyFont="1" applyBorder="1" applyAlignment="1">
      <alignment horizontal="center" vertical="center"/>
    </xf>
    <xf numFmtId="14" fontId="15" fillId="0" borderId="4" xfId="77" applyNumberFormat="1" applyFont="1" applyFill="1" applyBorder="1" applyAlignment="1">
      <alignment horizontal="center" vertical="center" wrapText="1"/>
    </xf>
    <xf numFmtId="0" fontId="5" fillId="0" borderId="4" xfId="77" applyNumberFormat="1" applyFont="1" applyBorder="1" applyAlignment="1">
      <alignment horizontal="center" vertical="center"/>
    </xf>
    <xf numFmtId="0" fontId="15" fillId="0" borderId="4" xfId="77" applyFont="1" applyFill="1" applyBorder="1" applyAlignment="1">
      <alignment horizontal="center" vertical="center" wrapText="1"/>
    </xf>
    <xf numFmtId="0" fontId="5" fillId="2" borderId="4" xfId="77" applyNumberFormat="1" applyFont="1" applyFill="1" applyBorder="1" applyAlignment="1">
      <alignment horizontal="center" vertical="center"/>
    </xf>
    <xf numFmtId="0" fontId="4" fillId="2" borderId="4" xfId="77" applyNumberFormat="1" applyFont="1" applyFill="1" applyBorder="1" applyAlignment="1">
      <alignment horizontal="center" vertical="center"/>
    </xf>
    <xf numFmtId="0" fontId="4" fillId="0" borderId="4" xfId="77" applyNumberFormat="1" applyFont="1" applyBorder="1" applyAlignment="1">
      <alignment horizontal="center" vertical="center"/>
    </xf>
    <xf numFmtId="176" fontId="17" fillId="4" borderId="5" xfId="77" applyNumberFormat="1" applyFont="1" applyFill="1" applyBorder="1" applyAlignment="1">
      <alignment horizontal="center" vertical="center" wrapText="1"/>
    </xf>
    <xf numFmtId="176" fontId="17" fillId="2" borderId="5" xfId="77" applyNumberFormat="1" applyFont="1" applyFill="1" applyBorder="1" applyAlignment="1">
      <alignment horizontal="center" vertical="center" wrapText="1"/>
    </xf>
    <xf numFmtId="176" fontId="18" fillId="2" borderId="5" xfId="77" applyNumberFormat="1" applyFont="1" applyFill="1" applyBorder="1" applyAlignment="1">
      <alignment horizontal="center" vertical="center" wrapText="1"/>
    </xf>
    <xf numFmtId="176" fontId="18" fillId="4" borderId="5" xfId="77" applyNumberFormat="1" applyFont="1" applyFill="1" applyBorder="1" applyAlignment="1">
      <alignment horizontal="center" vertical="center" wrapText="1"/>
    </xf>
    <xf numFmtId="0" fontId="5" fillId="0" borderId="4" xfId="77" applyNumberFormat="1" applyFont="1" applyFill="1" applyBorder="1" applyAlignment="1">
      <alignment horizontal="center" vertical="center"/>
    </xf>
    <xf numFmtId="0" fontId="4" fillId="0" borderId="4" xfId="77" applyNumberFormat="1" applyFont="1" applyFill="1" applyBorder="1" applyAlignment="1">
      <alignment horizontal="center" vertical="center"/>
    </xf>
    <xf numFmtId="178" fontId="15" fillId="0" borderId="4" xfId="77" applyNumberFormat="1" applyFont="1" applyFill="1" applyBorder="1" applyAlignment="1">
      <alignment horizontal="center" vertical="center" wrapText="1"/>
    </xf>
    <xf numFmtId="178" fontId="15" fillId="2" borderId="4" xfId="77" applyNumberFormat="1" applyFont="1" applyFill="1" applyBorder="1" applyAlignment="1">
      <alignment horizontal="center" vertical="center" wrapText="1"/>
    </xf>
    <xf numFmtId="0" fontId="5" fillId="4" borderId="4" xfId="77" applyNumberFormat="1" applyFont="1" applyFill="1" applyBorder="1" applyAlignment="1">
      <alignment horizontal="center" vertical="center"/>
    </xf>
    <xf numFmtId="0" fontId="15" fillId="0" borderId="4" xfId="77" applyFont="1" applyBorder="1" applyAlignment="1">
      <alignment horizontal="center" vertical="center" wrapText="1"/>
    </xf>
    <xf numFmtId="14" fontId="15" fillId="0" borderId="4" xfId="77" applyNumberFormat="1" applyFont="1" applyBorder="1" applyAlignment="1">
      <alignment horizontal="center" vertical="center" wrapText="1"/>
    </xf>
    <xf numFmtId="176" fontId="17" fillId="0" borderId="5" xfId="77" applyNumberFormat="1" applyFont="1" applyFill="1" applyBorder="1" applyAlignment="1">
      <alignment horizontal="center" vertical="center" wrapText="1"/>
    </xf>
    <xf numFmtId="176" fontId="18" fillId="0" borderId="5" xfId="77" applyNumberFormat="1" applyFont="1" applyFill="1" applyBorder="1" applyAlignment="1">
      <alignment horizontal="center" vertical="center" wrapText="1"/>
    </xf>
    <xf numFmtId="176" fontId="4" fillId="0" borderId="5" xfId="77" applyNumberFormat="1" applyFont="1" applyFill="1" applyBorder="1" applyAlignment="1">
      <alignment horizontal="center" vertical="center" wrapText="1"/>
    </xf>
    <xf numFmtId="176" fontId="5" fillId="0" borderId="5" xfId="77" applyNumberFormat="1" applyFont="1" applyFill="1" applyBorder="1" applyAlignment="1">
      <alignment horizontal="center" vertical="center" wrapText="1"/>
    </xf>
    <xf numFmtId="176" fontId="5" fillId="2" borderId="5" xfId="77" applyNumberFormat="1" applyFont="1" applyFill="1" applyBorder="1" applyAlignment="1">
      <alignment horizontal="center" vertical="center" wrapText="1"/>
    </xf>
    <xf numFmtId="176" fontId="5" fillId="0" borderId="5" xfId="77" applyNumberFormat="1" applyFont="1" applyBorder="1" applyAlignment="1">
      <alignment horizontal="center" vertical="center"/>
    </xf>
    <xf numFmtId="176" fontId="5" fillId="2" borderId="5" xfId="77" applyNumberFormat="1" applyFont="1" applyFill="1" applyBorder="1" applyAlignment="1">
      <alignment horizontal="center" vertical="center"/>
    </xf>
    <xf numFmtId="176" fontId="4" fillId="0" borderId="5" xfId="77" applyNumberFormat="1" applyFont="1" applyBorder="1" applyAlignment="1">
      <alignment horizontal="center" vertical="center"/>
    </xf>
    <xf numFmtId="14" fontId="19" fillId="2" borderId="4" xfId="0" applyNumberFormat="1" applyFont="1" applyFill="1" applyBorder="1" applyAlignment="1">
      <alignment horizontal="center" vertical="center"/>
    </xf>
    <xf numFmtId="0" fontId="18" fillId="2" borderId="4" xfId="61" applyFont="1" applyFill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0" fontId="18" fillId="0" borderId="4" xfId="6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76" fontId="18" fillId="2" borderId="5" xfId="61" applyNumberFormat="1" applyFont="1" applyFill="1" applyBorder="1" applyAlignment="1">
      <alignment horizontal="center" vertical="center"/>
    </xf>
    <xf numFmtId="176" fontId="18" fillId="0" borderId="5" xfId="61" applyNumberFormat="1" applyFont="1" applyBorder="1" applyAlignment="1">
      <alignment horizontal="center" vertical="center"/>
    </xf>
    <xf numFmtId="0" fontId="18" fillId="0" borderId="5" xfId="61" applyFont="1" applyFill="1" applyBorder="1" applyAlignment="1">
      <alignment horizontal="center" vertical="center"/>
    </xf>
    <xf numFmtId="179" fontId="4" fillId="0" borderId="4" xfId="77" applyNumberFormat="1" applyFont="1" applyFill="1" applyBorder="1" applyAlignment="1">
      <alignment horizontal="center" vertical="center"/>
    </xf>
    <xf numFmtId="179" fontId="4" fillId="2" borderId="4" xfId="77" applyNumberFormat="1" applyFont="1" applyFill="1" applyBorder="1" applyAlignment="1">
      <alignment horizontal="center" vertical="center"/>
    </xf>
    <xf numFmtId="0" fontId="4" fillId="2" borderId="4" xfId="61" applyFont="1" applyFill="1" applyBorder="1" applyAlignment="1">
      <alignment horizontal="center" vertical="center" wrapText="1"/>
    </xf>
    <xf numFmtId="14" fontId="15" fillId="0" borderId="4" xfId="79" applyNumberFormat="1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_Sheet1" xfId="78"/>
    <cellStyle name="常规_Sheet2" xfId="79"/>
    <cellStyle name="好 2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567;&#39069;&#20449;&#36151;\2018&#24180;&#21531;&#23665;&#25206;&#36139;&#36151;&#27454;&#36148;&#24687;&#26126;&#32454;\&#24066;&#20892;&#21830;&#34892;&#25552;&#20379;&#26368;&#32456;&#29256;\2018&#36148;&#24687;&#65288;&#23450;&#31295;&#65289;\2018&#24180;&#23450;&#31295;&#36148;&#24687;&#65288;&#26368;&#324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9;&#22256;&#25143;&#20449;&#24687;_20181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567;&#39069;&#20449;&#36151;\2018&#23567;&#39069;&#20449;&#36151;&#26680;&#23454;\&#20851;&#20110;&#26680;&#23454;2015&#8212;2017&#24180;&#25206;&#36139;&#23567;&#39069;&#20449;&#36151;&#30456;&#20851;&#25968;&#25454;&#30340;&#36890;&#30693;\20180614&#26368;&#32456;&#29256;&#26412;\&#20892;&#20449;&#31038;2015-2017&#24180;&#24230;&#25206;&#36139;&#23567;&#39069;&#20449;&#36151;&#21457;&#25918;&#24773;&#20917;&#32479;&#35745;&#34920;&#65288;&#21382;&#24180;&#34987;&#28165;&#29702;&#23545;&#35937;&#36151;&#27454;&#26126;&#32454;&#65289;%20-%20&#23731;&#3845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567;&#39069;&#20449;&#36151;\&#23567;&#39069;&#20449;&#36151;&#65288;2017&#24180;&#21450;&#20197;&#21069;&#65289;\2017&#24180;&#21508;&#25903;&#34892;&#36148;&#24687;&#36164;&#26009;\2017&#24180;&#36148;&#24687;&#21508;&#25903;&#34892;&#36820;&#22238;&#20449;&#24687;\&#33391;&#24515;&#22561;&#25903;&#34892;&#25206;&#36139;&#36151;&#27454;&#36148;&#24687;\&#33391;&#24515;&#22561;&#25903;&#34892;&#25206;&#36139;&#36151;&#27454;&#36148;&#24687;\&#33391;&#24515;&#22561;&#25903;&#34892;(&#24050;&#32467;&#28165;)-&#25206;&#36139;&#23567;&#39069;&#20449;&#29992;&#36151;&#27454;&#36130;&#25919;&#36148;&#24687;&#26126;&#32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明细表"/>
      <sheetName val="广兴"/>
      <sheetName val="许市"/>
      <sheetName val="采桑湖"/>
      <sheetName val="钱粮湖"/>
      <sheetName val="良心堡"/>
      <sheetName val="君山柳林"/>
      <sheetName val="作废"/>
      <sheetName val="Sheet3"/>
    </sheetNames>
    <sheetDataSet>
      <sheetData sheetId="0"/>
      <sheetData sheetId="1">
        <row r="4">
          <cell r="C4" t="str">
            <v>430611198411284510</v>
          </cell>
          <cell r="D4">
            <v>50000</v>
          </cell>
          <cell r="E4" t="str">
            <v>2016-11-02</v>
          </cell>
          <cell r="F4" t="str">
            <v>2年</v>
          </cell>
          <cell r="G4">
            <v>20181102</v>
          </cell>
          <cell r="H4">
            <v>42949</v>
          </cell>
          <cell r="I4">
            <v>43084.0007578947</v>
          </cell>
        </row>
        <row r="5">
          <cell r="C5" t="str">
            <v>430621197011150511</v>
          </cell>
          <cell r="D5">
            <v>50000</v>
          </cell>
          <cell r="E5" t="str">
            <v>2016-11-17</v>
          </cell>
          <cell r="F5" t="str">
            <v>2年</v>
          </cell>
          <cell r="G5">
            <v>20181117</v>
          </cell>
          <cell r="H5">
            <v>42795</v>
          </cell>
          <cell r="I5">
            <v>43067.9997473684</v>
          </cell>
        </row>
        <row r="6">
          <cell r="C6" t="str">
            <v>430611196903234510</v>
          </cell>
          <cell r="D6">
            <v>50000</v>
          </cell>
          <cell r="E6" t="str">
            <v>2016-11-22</v>
          </cell>
          <cell r="F6" t="str">
            <v>3年</v>
          </cell>
          <cell r="G6">
            <v>20191122</v>
          </cell>
          <cell r="H6">
            <v>42959</v>
          </cell>
          <cell r="I6">
            <v>43105.7845052632</v>
          </cell>
        </row>
        <row r="7">
          <cell r="C7" t="str">
            <v>430611198308184538</v>
          </cell>
          <cell r="D7">
            <v>50000</v>
          </cell>
          <cell r="E7" t="str">
            <v>2016-11-28</v>
          </cell>
          <cell r="F7" t="str">
            <v>3年</v>
          </cell>
          <cell r="G7">
            <v>20191128</v>
          </cell>
          <cell r="H7">
            <v>42965</v>
          </cell>
          <cell r="I7">
            <v>43112.1407157895</v>
          </cell>
        </row>
        <row r="8">
          <cell r="C8" t="str">
            <v>430611196812224536</v>
          </cell>
          <cell r="D8">
            <v>50000</v>
          </cell>
          <cell r="E8" t="str">
            <v>2016-11-28</v>
          </cell>
          <cell r="F8" t="str">
            <v>3年</v>
          </cell>
          <cell r="G8">
            <v>20191128</v>
          </cell>
          <cell r="H8">
            <v>42982</v>
          </cell>
          <cell r="I8">
            <v>43108.3365052632</v>
          </cell>
        </row>
        <row r="9">
          <cell r="C9" t="str">
            <v>430611197701244512</v>
          </cell>
          <cell r="D9">
            <v>50000</v>
          </cell>
          <cell r="E9" t="str">
            <v>2016-11-28</v>
          </cell>
          <cell r="F9" t="str">
            <v>3年</v>
          </cell>
          <cell r="G9">
            <v>20191128</v>
          </cell>
          <cell r="H9">
            <v>42965</v>
          </cell>
          <cell r="I9">
            <v>43132.1400421053</v>
          </cell>
        </row>
        <row r="10">
          <cell r="C10" t="str">
            <v>430611197212234516</v>
          </cell>
          <cell r="D10">
            <v>50000</v>
          </cell>
          <cell r="E10" t="str">
            <v>2016-11-28</v>
          </cell>
          <cell r="F10" t="str">
            <v>3年</v>
          </cell>
          <cell r="G10">
            <v>20191128</v>
          </cell>
          <cell r="H10">
            <v>42982</v>
          </cell>
          <cell r="I10">
            <v>43108.4153263158</v>
          </cell>
        </row>
        <row r="11">
          <cell r="C11" t="str">
            <v>430621196104110514</v>
          </cell>
          <cell r="D11">
            <v>50000</v>
          </cell>
          <cell r="E11" t="str">
            <v>2016-11-28</v>
          </cell>
          <cell r="F11" t="str">
            <v>3年</v>
          </cell>
          <cell r="G11">
            <v>20191128</v>
          </cell>
          <cell r="H11">
            <v>42982</v>
          </cell>
          <cell r="I11">
            <v>43108.4107789474</v>
          </cell>
        </row>
        <row r="12">
          <cell r="C12" t="str">
            <v>430621197309230530</v>
          </cell>
          <cell r="D12">
            <v>50000</v>
          </cell>
          <cell r="E12" t="str">
            <v>2016-11-28</v>
          </cell>
          <cell r="F12" t="str">
            <v>3年</v>
          </cell>
          <cell r="G12">
            <v>20191128</v>
          </cell>
          <cell r="H12">
            <v>42982</v>
          </cell>
          <cell r="I12">
            <v>43108.4107789474</v>
          </cell>
        </row>
        <row r="13">
          <cell r="C13" t="str">
            <v>430611198001014518</v>
          </cell>
          <cell r="D13">
            <v>50000</v>
          </cell>
          <cell r="E13" t="str">
            <v>2016-11-28</v>
          </cell>
          <cell r="F13" t="str">
            <v>3年</v>
          </cell>
          <cell r="G13">
            <v>20191128</v>
          </cell>
          <cell r="H13">
            <v>42982</v>
          </cell>
          <cell r="I13">
            <v>43108.3365052632</v>
          </cell>
        </row>
        <row r="14">
          <cell r="C14" t="str">
            <v>430621196211230562</v>
          </cell>
          <cell r="D14">
            <v>50000</v>
          </cell>
          <cell r="E14" t="str">
            <v>2016-11-30</v>
          </cell>
          <cell r="F14" t="str">
            <v>3年</v>
          </cell>
          <cell r="G14">
            <v>20191130</v>
          </cell>
          <cell r="H14">
            <v>42984</v>
          </cell>
          <cell r="I14">
            <v>43110.4062315789</v>
          </cell>
        </row>
        <row r="15">
          <cell r="C15" t="str">
            <v>430611198511094511</v>
          </cell>
          <cell r="D15">
            <v>50000</v>
          </cell>
          <cell r="E15" t="str">
            <v>2017-08-07</v>
          </cell>
          <cell r="F15" t="str">
            <v>1年</v>
          </cell>
          <cell r="G15">
            <v>20180807</v>
          </cell>
          <cell r="H15">
            <v>42991</v>
          </cell>
          <cell r="I15">
            <v>43263.9991724138</v>
          </cell>
        </row>
        <row r="16">
          <cell r="C16" t="str">
            <v>430611197703064515</v>
          </cell>
          <cell r="D16">
            <v>30000</v>
          </cell>
          <cell r="E16" t="str">
            <v>2017-09-04</v>
          </cell>
          <cell r="F16" t="str">
            <v>1年</v>
          </cell>
          <cell r="G16">
            <v>20180904</v>
          </cell>
          <cell r="H16">
            <v>43047</v>
          </cell>
          <cell r="I16">
            <v>43259</v>
          </cell>
        </row>
        <row r="17">
          <cell r="C17" t="str">
            <v>430621195906080519</v>
          </cell>
          <cell r="D17">
            <v>50000</v>
          </cell>
          <cell r="E17" t="str">
            <v>2017-09-06</v>
          </cell>
          <cell r="F17" t="str">
            <v>1年</v>
          </cell>
          <cell r="G17">
            <v>20180906</v>
          </cell>
          <cell r="H17">
            <v>43047</v>
          </cell>
          <cell r="I17">
            <v>43263.9997241379</v>
          </cell>
        </row>
        <row r="18">
          <cell r="C18" t="str">
            <v>430621197106280538</v>
          </cell>
          <cell r="D18">
            <v>30000</v>
          </cell>
          <cell r="E18" t="str">
            <v>2017-09-20</v>
          </cell>
          <cell r="F18" t="str">
            <v>1年</v>
          </cell>
          <cell r="G18">
            <v>20180920</v>
          </cell>
          <cell r="H18">
            <v>43049</v>
          </cell>
          <cell r="I18">
            <v>43261</v>
          </cell>
        </row>
        <row r="19">
          <cell r="C19" t="str">
            <v>430621197010210551</v>
          </cell>
          <cell r="D19">
            <v>50000</v>
          </cell>
          <cell r="E19" t="str">
            <v>2017-10-11</v>
          </cell>
          <cell r="F19" t="str">
            <v>1年</v>
          </cell>
          <cell r="G19">
            <v>20181011</v>
          </cell>
          <cell r="H19" t="str">
            <v>2017-10-11</v>
          </cell>
          <cell r="I19">
            <v>43186.5994482759</v>
          </cell>
        </row>
        <row r="20">
          <cell r="C20" t="str">
            <v>430611198612184559</v>
          </cell>
          <cell r="D20">
            <v>50000</v>
          </cell>
          <cell r="E20" t="str">
            <v>2017-10-12</v>
          </cell>
          <cell r="F20" t="str">
            <v>1年</v>
          </cell>
          <cell r="G20">
            <v>20181012</v>
          </cell>
          <cell r="H20" t="str">
            <v>2017-10-12</v>
          </cell>
          <cell r="I20">
            <v>43271.9966896552</v>
          </cell>
        </row>
        <row r="21">
          <cell r="C21" t="str">
            <v>430621196006280536</v>
          </cell>
          <cell r="D21">
            <v>50000</v>
          </cell>
          <cell r="E21" t="str">
            <v>2017-10-17</v>
          </cell>
          <cell r="F21" t="str">
            <v>1年</v>
          </cell>
          <cell r="G21">
            <v>20181017</v>
          </cell>
          <cell r="H21" t="str">
            <v>2017-10-17</v>
          </cell>
          <cell r="I21">
            <v>43271.9997241379</v>
          </cell>
        </row>
        <row r="22">
          <cell r="C22" t="str">
            <v>430611199101084534</v>
          </cell>
          <cell r="D22">
            <v>30000</v>
          </cell>
          <cell r="E22" t="str">
            <v>2017-10-17</v>
          </cell>
          <cell r="F22" t="str">
            <v>1年</v>
          </cell>
          <cell r="G22">
            <v>20181017</v>
          </cell>
          <cell r="H22" t="str">
            <v>2017-10-17</v>
          </cell>
          <cell r="I22">
            <v>43201.5710344828</v>
          </cell>
        </row>
        <row r="23">
          <cell r="C23" t="str">
            <v>430611198809104575</v>
          </cell>
          <cell r="D23">
            <v>30000</v>
          </cell>
          <cell r="E23" t="str">
            <v>2017-10-17</v>
          </cell>
          <cell r="F23" t="str">
            <v>1年</v>
          </cell>
          <cell r="G23">
            <v>20181017</v>
          </cell>
          <cell r="H23" t="str">
            <v>2017-10-17</v>
          </cell>
          <cell r="I23">
            <v>43180.8868965517</v>
          </cell>
        </row>
        <row r="24">
          <cell r="C24" t="str">
            <v>430611198309194519</v>
          </cell>
          <cell r="D24">
            <v>50000</v>
          </cell>
          <cell r="E24" t="str">
            <v>2017-10-17</v>
          </cell>
          <cell r="F24" t="str">
            <v>1年</v>
          </cell>
          <cell r="G24">
            <v>20181017</v>
          </cell>
          <cell r="H24" t="str">
            <v>2017-10-17</v>
          </cell>
          <cell r="I24">
            <v>43271.9997241379</v>
          </cell>
        </row>
        <row r="25">
          <cell r="C25" t="str">
            <v>430611196612194512</v>
          </cell>
          <cell r="D25">
            <v>30000</v>
          </cell>
          <cell r="E25" t="str">
            <v>2017-10-18</v>
          </cell>
          <cell r="F25" t="str">
            <v>1年</v>
          </cell>
          <cell r="G25">
            <v>20181018</v>
          </cell>
          <cell r="H25" t="str">
            <v>2017-10-18</v>
          </cell>
          <cell r="I25">
            <v>43272</v>
          </cell>
        </row>
        <row r="26">
          <cell r="C26" t="str">
            <v>430621197506100532</v>
          </cell>
          <cell r="D26">
            <v>30000</v>
          </cell>
          <cell r="E26" t="str">
            <v>2017-10-20</v>
          </cell>
          <cell r="F26" t="str">
            <v>1年</v>
          </cell>
          <cell r="G26">
            <v>20181020</v>
          </cell>
          <cell r="H26" t="str">
            <v>2017-10-20</v>
          </cell>
          <cell r="I26">
            <v>43272</v>
          </cell>
        </row>
        <row r="27">
          <cell r="C27" t="str">
            <v>430611198111064516</v>
          </cell>
          <cell r="D27">
            <v>30000</v>
          </cell>
          <cell r="E27" t="str">
            <v>2017-10-20</v>
          </cell>
          <cell r="F27" t="str">
            <v>1年</v>
          </cell>
          <cell r="G27">
            <v>20181020</v>
          </cell>
          <cell r="H27" t="str">
            <v>2017-10-20</v>
          </cell>
          <cell r="I27">
            <v>43272</v>
          </cell>
        </row>
        <row r="28">
          <cell r="C28" t="str">
            <v>430611197108234524</v>
          </cell>
          <cell r="D28">
            <v>30000</v>
          </cell>
          <cell r="E28" t="str">
            <v>2017-10-20</v>
          </cell>
          <cell r="F28" t="str">
            <v>1年</v>
          </cell>
          <cell r="G28">
            <v>20181020</v>
          </cell>
          <cell r="H28" t="str">
            <v>2017-10-20</v>
          </cell>
          <cell r="I28">
            <v>43272</v>
          </cell>
        </row>
        <row r="29">
          <cell r="C29" t="str">
            <v>430621196312030519</v>
          </cell>
          <cell r="D29">
            <v>30000</v>
          </cell>
          <cell r="E29" t="str">
            <v>2017-10-20</v>
          </cell>
          <cell r="F29" t="str">
            <v>1年</v>
          </cell>
          <cell r="G29">
            <v>20181020</v>
          </cell>
          <cell r="H29" t="str">
            <v>2017-10-20</v>
          </cell>
          <cell r="I29">
            <v>43272</v>
          </cell>
        </row>
        <row r="30">
          <cell r="C30" t="str">
            <v>430621196209040540</v>
          </cell>
          <cell r="D30">
            <v>30000</v>
          </cell>
          <cell r="E30" t="str">
            <v>2017-10-23</v>
          </cell>
          <cell r="F30" t="str">
            <v>1年</v>
          </cell>
          <cell r="G30">
            <v>20181023</v>
          </cell>
          <cell r="H30" t="str">
            <v>2017-10-23</v>
          </cell>
          <cell r="I30">
            <v>43272.0013793103</v>
          </cell>
        </row>
        <row r="31">
          <cell r="C31" t="str">
            <v>430621196304220515</v>
          </cell>
          <cell r="D31">
            <v>30000</v>
          </cell>
          <cell r="E31" t="str">
            <v>2017-10-23</v>
          </cell>
          <cell r="F31" t="str">
            <v>1年</v>
          </cell>
          <cell r="G31">
            <v>20181023</v>
          </cell>
          <cell r="H31" t="str">
            <v>2017-10-23</v>
          </cell>
          <cell r="I31">
            <v>43257.3889655172</v>
          </cell>
        </row>
        <row r="32">
          <cell r="C32" t="str">
            <v>430621196712040556</v>
          </cell>
          <cell r="D32">
            <v>30000</v>
          </cell>
          <cell r="E32" t="str">
            <v>2017-10-23</v>
          </cell>
          <cell r="F32" t="str">
            <v>1年</v>
          </cell>
          <cell r="G32">
            <v>20181023</v>
          </cell>
          <cell r="H32" t="str">
            <v>2017-10-23</v>
          </cell>
          <cell r="I32">
            <v>43272.0013793103</v>
          </cell>
        </row>
        <row r="33">
          <cell r="C33" t="str">
            <v>430611197003244515</v>
          </cell>
          <cell r="D33">
            <v>30000</v>
          </cell>
          <cell r="E33" t="str">
            <v>2017-10-24</v>
          </cell>
          <cell r="F33" t="str">
            <v>1年</v>
          </cell>
          <cell r="G33">
            <v>20181024</v>
          </cell>
          <cell r="H33" t="str">
            <v>2017-10-24</v>
          </cell>
          <cell r="I33">
            <v>43272</v>
          </cell>
        </row>
        <row r="34">
          <cell r="C34" t="str">
            <v>430611197006134514</v>
          </cell>
          <cell r="D34">
            <v>30000</v>
          </cell>
          <cell r="E34" t="str">
            <v>2017-10-24</v>
          </cell>
          <cell r="F34" t="str">
            <v>1年</v>
          </cell>
          <cell r="G34">
            <v>20181024</v>
          </cell>
          <cell r="H34" t="str">
            <v>2017-10-24</v>
          </cell>
          <cell r="I34">
            <v>43272</v>
          </cell>
        </row>
        <row r="35">
          <cell r="C35" t="str">
            <v>430621197001160513</v>
          </cell>
          <cell r="D35">
            <v>50000</v>
          </cell>
          <cell r="E35" t="str">
            <v>2017-10-25</v>
          </cell>
          <cell r="F35" t="str">
            <v>1年</v>
          </cell>
          <cell r="G35">
            <v>20181025</v>
          </cell>
          <cell r="H35" t="str">
            <v>2017-10-25</v>
          </cell>
          <cell r="I35">
            <v>43271.9986206897</v>
          </cell>
        </row>
        <row r="36">
          <cell r="C36" t="str">
            <v>430611196808164542</v>
          </cell>
          <cell r="D36">
            <v>30000</v>
          </cell>
          <cell r="E36" t="str">
            <v>2017-10-25</v>
          </cell>
          <cell r="F36" t="str">
            <v>1年</v>
          </cell>
          <cell r="G36">
            <v>20181025</v>
          </cell>
          <cell r="H36" t="str">
            <v>2017-10-25</v>
          </cell>
          <cell r="I36">
            <v>43180.9668965517</v>
          </cell>
        </row>
        <row r="37">
          <cell r="C37" t="str">
            <v>43061119711110451X</v>
          </cell>
          <cell r="D37">
            <v>30000</v>
          </cell>
          <cell r="E37" t="str">
            <v>2017-10-25</v>
          </cell>
          <cell r="F37" t="str">
            <v>1年</v>
          </cell>
          <cell r="G37">
            <v>20181025</v>
          </cell>
          <cell r="H37" t="str">
            <v>2017-10-25</v>
          </cell>
          <cell r="I37">
            <v>43272.0013793103</v>
          </cell>
        </row>
        <row r="38">
          <cell r="C38" t="str">
            <v>430621196812170518</v>
          </cell>
          <cell r="D38">
            <v>30000</v>
          </cell>
          <cell r="E38" t="str">
            <v>2017-10-25</v>
          </cell>
          <cell r="F38" t="str">
            <v>1年</v>
          </cell>
          <cell r="G38">
            <v>20181025</v>
          </cell>
          <cell r="H38" t="str">
            <v>2017-10-25</v>
          </cell>
          <cell r="I38">
            <v>43180.1586206897</v>
          </cell>
        </row>
        <row r="39">
          <cell r="C39" t="str">
            <v>430611198111034552</v>
          </cell>
          <cell r="D39">
            <v>30000</v>
          </cell>
          <cell r="E39" t="str">
            <v>2017-10-25</v>
          </cell>
          <cell r="F39" t="str">
            <v>1年</v>
          </cell>
          <cell r="G39">
            <v>20181025</v>
          </cell>
          <cell r="H39" t="str">
            <v>2017-10-25</v>
          </cell>
          <cell r="I39">
            <v>43272.0013793103</v>
          </cell>
        </row>
        <row r="40">
          <cell r="C40" t="str">
            <v>430611197207024514</v>
          </cell>
          <cell r="D40">
            <v>30000</v>
          </cell>
          <cell r="E40" t="str">
            <v>2017-10-26</v>
          </cell>
          <cell r="F40" t="str">
            <v>1年</v>
          </cell>
          <cell r="G40">
            <v>20181026</v>
          </cell>
          <cell r="H40" t="str">
            <v>2017-10-26</v>
          </cell>
          <cell r="I40">
            <v>43272</v>
          </cell>
        </row>
        <row r="41">
          <cell r="C41" t="str">
            <v>430611197107034539</v>
          </cell>
          <cell r="D41">
            <v>50000</v>
          </cell>
          <cell r="E41" t="str">
            <v>2017-10-26</v>
          </cell>
          <cell r="F41" t="str">
            <v>1年</v>
          </cell>
          <cell r="G41">
            <v>20181026</v>
          </cell>
          <cell r="H41" t="str">
            <v>2017-10-26</v>
          </cell>
          <cell r="I41">
            <v>43271.9988965517</v>
          </cell>
        </row>
        <row r="42">
          <cell r="C42" t="str">
            <v>430621196102030510</v>
          </cell>
          <cell r="D42">
            <v>30000</v>
          </cell>
          <cell r="E42" t="str">
            <v>2017-10-26</v>
          </cell>
          <cell r="F42" t="str">
            <v>1年</v>
          </cell>
          <cell r="G42">
            <v>20181026</v>
          </cell>
          <cell r="H42" t="str">
            <v>2017-10-26</v>
          </cell>
          <cell r="I42">
            <v>43272</v>
          </cell>
        </row>
        <row r="43">
          <cell r="C43" t="str">
            <v>430621195906020524</v>
          </cell>
          <cell r="D43">
            <v>50000</v>
          </cell>
          <cell r="E43" t="str">
            <v>2017-10-26</v>
          </cell>
          <cell r="F43" t="str">
            <v>1年</v>
          </cell>
          <cell r="G43">
            <v>20181026</v>
          </cell>
          <cell r="H43" t="str">
            <v>2017-10-26</v>
          </cell>
          <cell r="I43">
            <v>43260.2388965517</v>
          </cell>
        </row>
        <row r="44">
          <cell r="C44" t="str">
            <v>430611197907294515</v>
          </cell>
          <cell r="D44">
            <v>30000</v>
          </cell>
          <cell r="E44" t="str">
            <v>2017-10-26</v>
          </cell>
          <cell r="F44" t="str">
            <v>1年</v>
          </cell>
          <cell r="G44">
            <v>20181026</v>
          </cell>
          <cell r="H44" t="str">
            <v>2017-10-26</v>
          </cell>
          <cell r="I44">
            <v>43272</v>
          </cell>
        </row>
        <row r="45">
          <cell r="C45" t="str">
            <v>430611196903014518</v>
          </cell>
          <cell r="D45">
            <v>30000</v>
          </cell>
          <cell r="E45" t="str">
            <v>2017-10-26</v>
          </cell>
          <cell r="F45" t="str">
            <v>1年</v>
          </cell>
          <cell r="G45">
            <v>20181026</v>
          </cell>
          <cell r="H45" t="str">
            <v>2017-10-26</v>
          </cell>
          <cell r="I45">
            <v>43272</v>
          </cell>
        </row>
        <row r="46">
          <cell r="C46" t="str">
            <v>430611196510214519</v>
          </cell>
          <cell r="D46">
            <v>30000</v>
          </cell>
          <cell r="E46" t="str">
            <v>2017-10-26</v>
          </cell>
          <cell r="F46" t="str">
            <v>1年</v>
          </cell>
          <cell r="G46">
            <v>20181026</v>
          </cell>
          <cell r="H46" t="str">
            <v>2017-10-26</v>
          </cell>
          <cell r="I46">
            <v>43272</v>
          </cell>
        </row>
        <row r="47">
          <cell r="C47" t="str">
            <v>430611198008054512</v>
          </cell>
          <cell r="D47">
            <v>30000</v>
          </cell>
          <cell r="E47" t="str">
            <v>2017-10-26</v>
          </cell>
          <cell r="F47" t="str">
            <v>1年</v>
          </cell>
          <cell r="G47">
            <v>20181026</v>
          </cell>
          <cell r="H47" t="str">
            <v>2017-10-26</v>
          </cell>
          <cell r="I47">
            <v>43272</v>
          </cell>
        </row>
        <row r="48">
          <cell r="C48" t="str">
            <v>430621195803070510</v>
          </cell>
          <cell r="D48">
            <v>50000</v>
          </cell>
          <cell r="E48" t="str">
            <v>2017-10-26</v>
          </cell>
          <cell r="F48" t="str">
            <v>1年</v>
          </cell>
          <cell r="G48">
            <v>20181026</v>
          </cell>
          <cell r="H48" t="str">
            <v>2017-10-26</v>
          </cell>
          <cell r="I48">
            <v>43271.9988965517</v>
          </cell>
        </row>
        <row r="49">
          <cell r="C49" t="str">
            <v>430621196709100538</v>
          </cell>
          <cell r="D49">
            <v>50000</v>
          </cell>
          <cell r="E49" t="str">
            <v>2017-10-27</v>
          </cell>
          <cell r="F49" t="str">
            <v>1年</v>
          </cell>
          <cell r="G49">
            <v>20181027</v>
          </cell>
          <cell r="H49" t="str">
            <v>2017-10-27</v>
          </cell>
          <cell r="I49">
            <v>43277.9991724138</v>
          </cell>
        </row>
        <row r="50">
          <cell r="C50" t="str">
            <v>430621196006150512</v>
          </cell>
          <cell r="D50">
            <v>30000</v>
          </cell>
          <cell r="E50" t="str">
            <v>2017-10-27</v>
          </cell>
          <cell r="F50" t="str">
            <v>1年</v>
          </cell>
          <cell r="G50">
            <v>20181027</v>
          </cell>
          <cell r="H50" t="str">
            <v>2017-10-27</v>
          </cell>
          <cell r="I50">
            <v>43272.0013793103</v>
          </cell>
        </row>
        <row r="51">
          <cell r="C51" t="str">
            <v>43061119711030451X</v>
          </cell>
          <cell r="D51">
            <v>30000</v>
          </cell>
          <cell r="E51" t="str">
            <v>2017-10-29</v>
          </cell>
          <cell r="F51" t="str">
            <v>1年</v>
          </cell>
          <cell r="G51">
            <v>20181029</v>
          </cell>
          <cell r="H51" t="str">
            <v>2017-10-29</v>
          </cell>
          <cell r="I51">
            <v>43272.0013793103</v>
          </cell>
        </row>
        <row r="52">
          <cell r="C52" t="str">
            <v>430611198012224510</v>
          </cell>
          <cell r="D52">
            <v>30000</v>
          </cell>
          <cell r="E52" t="str">
            <v>2017-10-29</v>
          </cell>
          <cell r="F52" t="str">
            <v>1年</v>
          </cell>
          <cell r="G52">
            <v>20181029</v>
          </cell>
          <cell r="H52" t="str">
            <v>2017-10-29</v>
          </cell>
          <cell r="I52">
            <v>43190.9696551724</v>
          </cell>
        </row>
        <row r="53">
          <cell r="C53" t="str">
            <v>430611197603134512</v>
          </cell>
          <cell r="D53">
            <v>30000</v>
          </cell>
          <cell r="E53" t="str">
            <v>2017-10-29</v>
          </cell>
          <cell r="F53" t="str">
            <v>1年</v>
          </cell>
          <cell r="G53">
            <v>20181029</v>
          </cell>
          <cell r="H53" t="str">
            <v>2017-10-29</v>
          </cell>
          <cell r="I53">
            <v>43181.9406896552</v>
          </cell>
        </row>
        <row r="54">
          <cell r="C54" t="str">
            <v>430621195707010534</v>
          </cell>
          <cell r="D54">
            <v>30000</v>
          </cell>
          <cell r="E54" t="str">
            <v>2017-10-29</v>
          </cell>
          <cell r="F54" t="str">
            <v>1年</v>
          </cell>
          <cell r="G54">
            <v>20181029</v>
          </cell>
          <cell r="H54" t="str">
            <v>2017-10-29</v>
          </cell>
          <cell r="I54">
            <v>43272.0013793103</v>
          </cell>
        </row>
        <row r="55">
          <cell r="C55" t="str">
            <v>430621196002100526</v>
          </cell>
          <cell r="D55">
            <v>30000</v>
          </cell>
          <cell r="E55" t="str">
            <v>2017-10-29</v>
          </cell>
          <cell r="F55" t="str">
            <v>1年</v>
          </cell>
          <cell r="G55">
            <v>20181029</v>
          </cell>
          <cell r="H55" t="str">
            <v>2017-10-29</v>
          </cell>
          <cell r="I55">
            <v>43272.0013793103</v>
          </cell>
        </row>
        <row r="56">
          <cell r="C56" t="str">
            <v>430621196902140558</v>
          </cell>
          <cell r="D56">
            <v>30000</v>
          </cell>
          <cell r="E56" t="str">
            <v>2017-10-30</v>
          </cell>
          <cell r="F56" t="str">
            <v>1年</v>
          </cell>
          <cell r="G56">
            <v>20181030</v>
          </cell>
          <cell r="H56" t="str">
            <v>2017-10-30</v>
          </cell>
          <cell r="I56">
            <v>43212.2510344828</v>
          </cell>
        </row>
        <row r="57">
          <cell r="C57" t="str">
            <v>430621197102090518</v>
          </cell>
          <cell r="D57">
            <v>30000</v>
          </cell>
          <cell r="E57" t="str">
            <v>2017-10-30</v>
          </cell>
          <cell r="F57" t="str">
            <v>1年</v>
          </cell>
          <cell r="G57">
            <v>20181030</v>
          </cell>
          <cell r="H57" t="str">
            <v>2017-10-30</v>
          </cell>
          <cell r="I57">
            <v>43272</v>
          </cell>
        </row>
        <row r="58">
          <cell r="C58" t="str">
            <v>430611198401104512</v>
          </cell>
          <cell r="D58">
            <v>30000</v>
          </cell>
          <cell r="E58" t="str">
            <v>2017-10-30</v>
          </cell>
          <cell r="F58" t="str">
            <v>1年</v>
          </cell>
          <cell r="G58">
            <v>20181030</v>
          </cell>
          <cell r="H58" t="str">
            <v>2017-10-30</v>
          </cell>
          <cell r="I58">
            <v>43255.5724137931</v>
          </cell>
        </row>
        <row r="59">
          <cell r="C59" t="str">
            <v>430621197212130533</v>
          </cell>
          <cell r="D59">
            <v>30000</v>
          </cell>
          <cell r="E59" t="str">
            <v>2017-10-30</v>
          </cell>
          <cell r="F59" t="str">
            <v>1年</v>
          </cell>
          <cell r="G59">
            <v>20181030</v>
          </cell>
          <cell r="H59" t="str">
            <v>2017-10-30</v>
          </cell>
          <cell r="I59">
            <v>43272</v>
          </cell>
        </row>
        <row r="60">
          <cell r="C60" t="str">
            <v>430611197512154518</v>
          </cell>
          <cell r="D60">
            <v>30000</v>
          </cell>
          <cell r="E60" t="str">
            <v>2017-10-30</v>
          </cell>
          <cell r="F60" t="str">
            <v>1年</v>
          </cell>
          <cell r="G60">
            <v>20181030</v>
          </cell>
          <cell r="H60" t="str">
            <v>2017-10-30</v>
          </cell>
          <cell r="I60">
            <v>43203.8703448276</v>
          </cell>
        </row>
        <row r="61">
          <cell r="C61" t="str">
            <v>430621197404190530</v>
          </cell>
          <cell r="D61">
            <v>30000</v>
          </cell>
          <cell r="E61" t="str">
            <v>2017-10-31</v>
          </cell>
          <cell r="F61" t="str">
            <v>1年</v>
          </cell>
          <cell r="G61">
            <v>20181031</v>
          </cell>
          <cell r="H61" t="str">
            <v>2017-10-31</v>
          </cell>
          <cell r="I61">
            <v>43241.7531034483</v>
          </cell>
        </row>
        <row r="62">
          <cell r="C62" t="str">
            <v>430621195711040525</v>
          </cell>
          <cell r="D62">
            <v>30000</v>
          </cell>
          <cell r="E62" t="str">
            <v>2017-10-31</v>
          </cell>
          <cell r="F62" t="str">
            <v>1年</v>
          </cell>
          <cell r="G62">
            <v>20181031</v>
          </cell>
          <cell r="H62" t="str">
            <v>2017-10-31</v>
          </cell>
          <cell r="I62">
            <v>43201.7917241379</v>
          </cell>
        </row>
        <row r="63">
          <cell r="C63" t="str">
            <v>430621197110040537</v>
          </cell>
          <cell r="D63">
            <v>50000</v>
          </cell>
          <cell r="E63" t="str">
            <v>2017-10-31</v>
          </cell>
          <cell r="F63" t="str">
            <v>1年</v>
          </cell>
          <cell r="G63">
            <v>20181031</v>
          </cell>
          <cell r="H63" t="str">
            <v>2017-10-31</v>
          </cell>
          <cell r="I63">
            <v>43271.9986206897</v>
          </cell>
        </row>
        <row r="64">
          <cell r="C64" t="str">
            <v>430621196112110522</v>
          </cell>
          <cell r="D64">
            <v>30000</v>
          </cell>
          <cell r="E64" t="str">
            <v>2017-10-31</v>
          </cell>
          <cell r="F64" t="str">
            <v>1年</v>
          </cell>
          <cell r="G64">
            <v>20181031</v>
          </cell>
          <cell r="H64" t="str">
            <v>2017-10-31</v>
          </cell>
          <cell r="I64">
            <v>43192.7765517241</v>
          </cell>
        </row>
        <row r="65">
          <cell r="C65" t="str">
            <v>430611197109034516</v>
          </cell>
          <cell r="D65">
            <v>30000</v>
          </cell>
          <cell r="E65" t="str">
            <v>2017-10-31</v>
          </cell>
          <cell r="F65" t="str">
            <v>1年</v>
          </cell>
          <cell r="G65">
            <v>20181031</v>
          </cell>
          <cell r="H65" t="str">
            <v>2017-10-31</v>
          </cell>
          <cell r="I65">
            <v>43129</v>
          </cell>
        </row>
        <row r="66">
          <cell r="C66" t="str">
            <v>430611197710024511</v>
          </cell>
          <cell r="D66">
            <v>30000</v>
          </cell>
          <cell r="E66" t="str">
            <v>2017-11-01</v>
          </cell>
          <cell r="F66" t="str">
            <v>1年</v>
          </cell>
          <cell r="G66">
            <v>20181101</v>
          </cell>
          <cell r="H66" t="str">
            <v>2017-11-01</v>
          </cell>
          <cell r="I66">
            <v>43272</v>
          </cell>
        </row>
        <row r="67">
          <cell r="C67" t="str">
            <v>43062119680730055X</v>
          </cell>
          <cell r="D67">
            <v>20000</v>
          </cell>
          <cell r="E67" t="str">
            <v>2017-11-01</v>
          </cell>
          <cell r="F67" t="str">
            <v>1年</v>
          </cell>
          <cell r="G67">
            <v>20181025</v>
          </cell>
          <cell r="H67" t="str">
            <v>2017-11-01</v>
          </cell>
          <cell r="I67">
            <v>43130.5875862069</v>
          </cell>
        </row>
        <row r="68">
          <cell r="C68" t="str">
            <v>430621196811080510</v>
          </cell>
          <cell r="D68">
            <v>30000</v>
          </cell>
          <cell r="E68" t="str">
            <v>2017-11-01</v>
          </cell>
          <cell r="F68" t="str">
            <v>1年</v>
          </cell>
          <cell r="G68">
            <v>20181101</v>
          </cell>
          <cell r="H68" t="str">
            <v>2017-11-01</v>
          </cell>
          <cell r="I68">
            <v>43272</v>
          </cell>
        </row>
        <row r="69">
          <cell r="C69" t="str">
            <v>430621196304280542</v>
          </cell>
          <cell r="D69">
            <v>30000</v>
          </cell>
          <cell r="E69" t="str">
            <v>2017-11-01</v>
          </cell>
          <cell r="F69" t="str">
            <v>1年</v>
          </cell>
          <cell r="G69">
            <v>20181101</v>
          </cell>
          <cell r="H69" t="str">
            <v>2017-11-01</v>
          </cell>
          <cell r="I69">
            <v>43272</v>
          </cell>
        </row>
        <row r="70">
          <cell r="C70" t="str">
            <v>430621196201270560</v>
          </cell>
          <cell r="D70">
            <v>30000</v>
          </cell>
          <cell r="E70" t="str">
            <v>2017-11-01</v>
          </cell>
          <cell r="F70" t="str">
            <v>1年</v>
          </cell>
          <cell r="G70">
            <v>20181031</v>
          </cell>
          <cell r="H70" t="str">
            <v>2017-11-01</v>
          </cell>
          <cell r="I70">
            <v>43272</v>
          </cell>
        </row>
        <row r="71">
          <cell r="C71" t="str">
            <v>430621196302160520</v>
          </cell>
          <cell r="D71">
            <v>30000</v>
          </cell>
          <cell r="E71" t="str">
            <v>2017-11-02</v>
          </cell>
          <cell r="F71" t="str">
            <v>1年</v>
          </cell>
          <cell r="G71">
            <v>20181102</v>
          </cell>
          <cell r="H71" t="str">
            <v>2017-11-02</v>
          </cell>
          <cell r="I71">
            <v>43272.0013793103</v>
          </cell>
        </row>
        <row r="72">
          <cell r="C72" t="str">
            <v>430621195712140528</v>
          </cell>
          <cell r="D72">
            <v>30000</v>
          </cell>
          <cell r="E72" t="str">
            <v>2017-11-02</v>
          </cell>
          <cell r="F72" t="str">
            <v>1年</v>
          </cell>
          <cell r="G72">
            <v>20181102</v>
          </cell>
          <cell r="H72" t="str">
            <v>2017-11-02</v>
          </cell>
          <cell r="I72">
            <v>43181.08</v>
          </cell>
        </row>
        <row r="73">
          <cell r="C73" t="str">
            <v>430611195808095554</v>
          </cell>
          <cell r="D73">
            <v>30000</v>
          </cell>
          <cell r="E73" t="str">
            <v>2017-11-02</v>
          </cell>
          <cell r="F73" t="str">
            <v>1年</v>
          </cell>
          <cell r="G73">
            <v>20181102</v>
          </cell>
          <cell r="H73" t="str">
            <v>2017-11-02</v>
          </cell>
          <cell r="I73">
            <v>43272.0013793103</v>
          </cell>
        </row>
        <row r="74">
          <cell r="C74" t="str">
            <v>430611196611094552</v>
          </cell>
          <cell r="D74">
            <v>30000</v>
          </cell>
          <cell r="E74" t="str">
            <v>2017-11-02</v>
          </cell>
          <cell r="F74" t="str">
            <v>1年</v>
          </cell>
          <cell r="G74">
            <v>20181102</v>
          </cell>
          <cell r="H74" t="str">
            <v>2017-11-02</v>
          </cell>
          <cell r="I74">
            <v>43272.0013793103</v>
          </cell>
        </row>
        <row r="75">
          <cell r="C75" t="str">
            <v>43061119741106453X</v>
          </cell>
          <cell r="D75">
            <v>30000</v>
          </cell>
          <cell r="E75" t="str">
            <v>2017-11-02</v>
          </cell>
          <cell r="F75" t="str">
            <v>1年</v>
          </cell>
          <cell r="G75">
            <v>20181102</v>
          </cell>
          <cell r="H75" t="str">
            <v>2017-11-02</v>
          </cell>
          <cell r="I75">
            <v>43272.0013793103</v>
          </cell>
        </row>
        <row r="76">
          <cell r="C76" t="str">
            <v>430611197601164515</v>
          </cell>
          <cell r="D76">
            <v>30000</v>
          </cell>
          <cell r="E76" t="str">
            <v>2017-11-02</v>
          </cell>
          <cell r="F76" t="str">
            <v>1年</v>
          </cell>
          <cell r="G76">
            <v>20181102</v>
          </cell>
          <cell r="H76" t="str">
            <v>2017-11-02</v>
          </cell>
          <cell r="I76">
            <v>43272.0013793103</v>
          </cell>
        </row>
        <row r="77">
          <cell r="C77" t="str">
            <v>430621196211070546</v>
          </cell>
          <cell r="D77">
            <v>30000</v>
          </cell>
          <cell r="E77" t="str">
            <v>2017-11-02</v>
          </cell>
          <cell r="F77" t="str">
            <v>1年</v>
          </cell>
          <cell r="G77">
            <v>20181102</v>
          </cell>
          <cell r="H77" t="str">
            <v>2017-11-02</v>
          </cell>
          <cell r="I77">
            <v>43272.0013793103</v>
          </cell>
        </row>
        <row r="78">
          <cell r="C78" t="str">
            <v>430611198012214515</v>
          </cell>
          <cell r="D78">
            <v>30000</v>
          </cell>
          <cell r="E78" t="str">
            <v>2017-11-07</v>
          </cell>
          <cell r="F78" t="str">
            <v>1年</v>
          </cell>
          <cell r="G78">
            <v>20181107</v>
          </cell>
          <cell r="H78" t="str">
            <v>2017-11-07</v>
          </cell>
          <cell r="I78">
            <v>43210.0027586207</v>
          </cell>
        </row>
        <row r="79">
          <cell r="C79" t="str">
            <v>430611197611084519</v>
          </cell>
          <cell r="D79">
            <v>30000</v>
          </cell>
          <cell r="E79" t="str">
            <v>2017-11-07</v>
          </cell>
          <cell r="F79" t="str">
            <v>1年</v>
          </cell>
          <cell r="G79">
            <v>20181107</v>
          </cell>
          <cell r="H79" t="str">
            <v>2017-11-07</v>
          </cell>
          <cell r="I79">
            <v>43189.0013793103</v>
          </cell>
        </row>
        <row r="80">
          <cell r="C80" t="str">
            <v>430611197210204516</v>
          </cell>
          <cell r="D80">
            <v>30000</v>
          </cell>
          <cell r="E80" t="str">
            <v>2017-11-07</v>
          </cell>
          <cell r="F80" t="str">
            <v>1年</v>
          </cell>
          <cell r="G80">
            <v>20181107</v>
          </cell>
          <cell r="H80" t="str">
            <v>2017-11-07</v>
          </cell>
          <cell r="I80">
            <v>43188</v>
          </cell>
        </row>
        <row r="81">
          <cell r="C81" t="str">
            <v>43061119771014453X</v>
          </cell>
          <cell r="D81">
            <v>50000</v>
          </cell>
          <cell r="E81" t="str">
            <v>2017-11-07</v>
          </cell>
          <cell r="F81" t="str">
            <v>1年</v>
          </cell>
          <cell r="G81">
            <v>20181107</v>
          </cell>
          <cell r="H81" t="str">
            <v>2017-11-07</v>
          </cell>
          <cell r="I81">
            <v>43209.9994482759</v>
          </cell>
        </row>
        <row r="82">
          <cell r="C82" t="str">
            <v>430621197306160514</v>
          </cell>
          <cell r="D82">
            <v>50000</v>
          </cell>
          <cell r="E82" t="str">
            <v>2017-11-08</v>
          </cell>
          <cell r="F82" t="str">
            <v>1年</v>
          </cell>
          <cell r="G82">
            <v>20181108</v>
          </cell>
          <cell r="H82" t="str">
            <v>2017-11-08</v>
          </cell>
          <cell r="I82">
            <v>43277.9991724138</v>
          </cell>
        </row>
        <row r="83">
          <cell r="C83" t="str">
            <v>430621196108230513</v>
          </cell>
          <cell r="D83">
            <v>50000</v>
          </cell>
          <cell r="E83" t="str">
            <v>2017-11-08</v>
          </cell>
          <cell r="F83" t="str">
            <v>1年</v>
          </cell>
          <cell r="G83">
            <v>20181108</v>
          </cell>
          <cell r="H83" t="str">
            <v>2017-11-08</v>
          </cell>
          <cell r="I83">
            <v>43209.9980689655</v>
          </cell>
        </row>
        <row r="84">
          <cell r="C84" t="str">
            <v>430621197104240516</v>
          </cell>
          <cell r="D84">
            <v>50000</v>
          </cell>
          <cell r="E84" t="str">
            <v>2017-11-10</v>
          </cell>
          <cell r="F84" t="str">
            <v>1年</v>
          </cell>
          <cell r="G84">
            <v>20181110</v>
          </cell>
          <cell r="H84" t="str">
            <v>2017-11-10</v>
          </cell>
          <cell r="I84">
            <v>43215.9986206897</v>
          </cell>
        </row>
        <row r="85">
          <cell r="C85" t="str">
            <v>430621196508130570</v>
          </cell>
          <cell r="D85">
            <v>50000</v>
          </cell>
          <cell r="E85" t="str">
            <v>2017-11-10</v>
          </cell>
          <cell r="F85" t="str">
            <v>1年</v>
          </cell>
          <cell r="G85">
            <v>20181110</v>
          </cell>
          <cell r="H85" t="str">
            <v>2017-11-10</v>
          </cell>
          <cell r="I85">
            <v>43283.9980689655</v>
          </cell>
        </row>
        <row r="86">
          <cell r="C86" t="str">
            <v>430611197911074523</v>
          </cell>
          <cell r="D86">
            <v>50000</v>
          </cell>
          <cell r="E86" t="str">
            <v>2017-11-10</v>
          </cell>
          <cell r="F86" t="str">
            <v>1年</v>
          </cell>
          <cell r="G86">
            <v>20181110</v>
          </cell>
          <cell r="H86" t="str">
            <v>2017-11-10</v>
          </cell>
          <cell r="I86">
            <v>43169</v>
          </cell>
        </row>
        <row r="87">
          <cell r="C87" t="str">
            <v>430611198606254549</v>
          </cell>
          <cell r="D87">
            <v>30000</v>
          </cell>
          <cell r="E87" t="str">
            <v>2017-11-10</v>
          </cell>
          <cell r="F87" t="str">
            <v>1年</v>
          </cell>
          <cell r="G87">
            <v>20181110</v>
          </cell>
          <cell r="H87" t="str">
            <v>2017-11-10</v>
          </cell>
          <cell r="I87">
            <v>43230.0013793103</v>
          </cell>
        </row>
        <row r="88">
          <cell r="C88" t="str">
            <v>430621196401100531</v>
          </cell>
          <cell r="D88">
            <v>30000</v>
          </cell>
          <cell r="E88" t="str">
            <v>2017-11-13</v>
          </cell>
          <cell r="F88" t="str">
            <v>1年</v>
          </cell>
          <cell r="G88">
            <v>20181113</v>
          </cell>
          <cell r="H88" t="str">
            <v>2017-11-13</v>
          </cell>
          <cell r="I88">
            <v>43233.0013793103</v>
          </cell>
        </row>
        <row r="89">
          <cell r="C89" t="str">
            <v>430611199103254533</v>
          </cell>
          <cell r="D89">
            <v>30000</v>
          </cell>
          <cell r="E89" t="str">
            <v>2017-11-15</v>
          </cell>
          <cell r="F89" t="str">
            <v>1年</v>
          </cell>
          <cell r="G89">
            <v>20181114</v>
          </cell>
          <cell r="H89" t="str">
            <v>2017-11-15</v>
          </cell>
          <cell r="I89">
            <v>43210</v>
          </cell>
        </row>
        <row r="90">
          <cell r="C90" t="str">
            <v>430611198408164518</v>
          </cell>
          <cell r="D90">
            <v>50000</v>
          </cell>
          <cell r="E90" t="str">
            <v>2017-11-16</v>
          </cell>
          <cell r="F90" t="str">
            <v>1年</v>
          </cell>
          <cell r="G90">
            <v>20181116</v>
          </cell>
          <cell r="H90" t="str">
            <v>2017-11-16</v>
          </cell>
          <cell r="I90">
            <v>43216.0002758621</v>
          </cell>
        </row>
        <row r="91">
          <cell r="C91" t="str">
            <v>430611196011110029</v>
          </cell>
          <cell r="D91">
            <v>30000</v>
          </cell>
          <cell r="E91" t="str">
            <v>2017-11-16</v>
          </cell>
          <cell r="F91" t="str">
            <v>1年</v>
          </cell>
          <cell r="G91">
            <v>20181116</v>
          </cell>
          <cell r="H91" t="str">
            <v>2017-11-16</v>
          </cell>
          <cell r="I91">
            <v>43210.0013793103</v>
          </cell>
        </row>
        <row r="92">
          <cell r="C92" t="str">
            <v>430621197001300512</v>
          </cell>
          <cell r="D92">
            <v>30000</v>
          </cell>
          <cell r="E92" t="str">
            <v>2017-11-17</v>
          </cell>
          <cell r="F92" t="str">
            <v>1年</v>
          </cell>
          <cell r="G92">
            <v>20181117</v>
          </cell>
          <cell r="H92" t="str">
            <v>2017-11-17</v>
          </cell>
          <cell r="I92">
            <v>43210</v>
          </cell>
        </row>
        <row r="93">
          <cell r="C93" t="str">
            <v>430621196205130530</v>
          </cell>
          <cell r="D93">
            <v>30000</v>
          </cell>
          <cell r="E93" t="str">
            <v>2017-11-17</v>
          </cell>
          <cell r="F93" t="str">
            <v>1年</v>
          </cell>
          <cell r="G93">
            <v>20181117</v>
          </cell>
          <cell r="H93" t="str">
            <v>2017-11-17</v>
          </cell>
          <cell r="I93">
            <v>43279.0013793103</v>
          </cell>
        </row>
        <row r="94">
          <cell r="C94" t="str">
            <v>430611196809024533</v>
          </cell>
          <cell r="D94">
            <v>30000</v>
          </cell>
          <cell r="E94" t="str">
            <v>2017-11-17</v>
          </cell>
          <cell r="F94" t="str">
            <v>1年</v>
          </cell>
          <cell r="G94">
            <v>20181117</v>
          </cell>
          <cell r="H94" t="str">
            <v>2017-11-17</v>
          </cell>
          <cell r="I94">
            <v>43237.0013793103</v>
          </cell>
        </row>
        <row r="95">
          <cell r="C95" t="str">
            <v>430611196608124511</v>
          </cell>
          <cell r="D95">
            <v>30000</v>
          </cell>
          <cell r="E95" t="str">
            <v>2017-11-17</v>
          </cell>
          <cell r="F95" t="str">
            <v>1年</v>
          </cell>
          <cell r="G95">
            <v>20181117</v>
          </cell>
          <cell r="H95" t="str">
            <v>2017-11-17</v>
          </cell>
          <cell r="I95">
            <v>43210</v>
          </cell>
        </row>
        <row r="96">
          <cell r="C96" t="str">
            <v>430611199511244510</v>
          </cell>
          <cell r="D96">
            <v>50000</v>
          </cell>
          <cell r="E96" t="str">
            <v>2017-11-21</v>
          </cell>
          <cell r="F96" t="str">
            <v>1年</v>
          </cell>
          <cell r="G96">
            <v>20181121</v>
          </cell>
          <cell r="H96" t="str">
            <v>2017-11-21</v>
          </cell>
          <cell r="I96">
            <v>43168.6124137931</v>
          </cell>
        </row>
        <row r="97">
          <cell r="C97" t="str">
            <v>430611198211214534</v>
          </cell>
          <cell r="D97">
            <v>50000</v>
          </cell>
          <cell r="E97" t="str">
            <v>2017-11-22</v>
          </cell>
          <cell r="F97" t="str">
            <v>1年</v>
          </cell>
          <cell r="G97">
            <v>20181122</v>
          </cell>
          <cell r="H97" t="str">
            <v>2017-11-22</v>
          </cell>
          <cell r="I97">
            <v>43151.9153103448</v>
          </cell>
        </row>
        <row r="98">
          <cell r="C98" t="str">
            <v>430611198306094539</v>
          </cell>
          <cell r="D98">
            <v>30000</v>
          </cell>
          <cell r="E98" t="str">
            <v>2017-11-22</v>
          </cell>
          <cell r="F98" t="str">
            <v>1年</v>
          </cell>
          <cell r="G98">
            <v>20181122</v>
          </cell>
          <cell r="H98" t="str">
            <v>2017-11-22</v>
          </cell>
          <cell r="I98">
            <v>43240.0013793103</v>
          </cell>
        </row>
        <row r="99">
          <cell r="C99" t="str">
            <v>430621197103090552</v>
          </cell>
          <cell r="D99">
            <v>50000</v>
          </cell>
          <cell r="E99" t="str">
            <v>2017-11-24</v>
          </cell>
          <cell r="F99" t="str">
            <v>1年</v>
          </cell>
          <cell r="G99">
            <v>20181124</v>
          </cell>
          <cell r="H99" t="str">
            <v>2017-11-24</v>
          </cell>
          <cell r="I99">
            <v>43155.5655172414</v>
          </cell>
        </row>
        <row r="100">
          <cell r="C100" t="str">
            <v>430621197003050537</v>
          </cell>
          <cell r="D100">
            <v>50000</v>
          </cell>
          <cell r="E100" t="str">
            <v>2017-11-24</v>
          </cell>
          <cell r="F100" t="str">
            <v>1年</v>
          </cell>
          <cell r="G100">
            <v>20181124</v>
          </cell>
          <cell r="H100" t="str">
            <v>2017-11-24</v>
          </cell>
          <cell r="I100">
            <v>43157.7122758621</v>
          </cell>
        </row>
        <row r="101">
          <cell r="C101" t="str">
            <v>430621197205060514</v>
          </cell>
          <cell r="D101">
            <v>50000</v>
          </cell>
          <cell r="E101" t="str">
            <v>2017-12-05</v>
          </cell>
          <cell r="F101" t="str">
            <v>1年</v>
          </cell>
          <cell r="G101">
            <v>20181205</v>
          </cell>
          <cell r="H101" t="str">
            <v>2017-12-05</v>
          </cell>
          <cell r="I101">
            <v>43239.5437241379</v>
          </cell>
        </row>
        <row r="102">
          <cell r="C102" t="str">
            <v>430621196202100539</v>
          </cell>
          <cell r="D102">
            <v>50000</v>
          </cell>
          <cell r="E102" t="str">
            <v>2017-12-05</v>
          </cell>
          <cell r="F102" t="str">
            <v>1年</v>
          </cell>
          <cell r="G102">
            <v>20181205</v>
          </cell>
          <cell r="H102" t="str">
            <v>2017-12-05</v>
          </cell>
          <cell r="I102">
            <v>43239.6645517241</v>
          </cell>
        </row>
        <row r="103">
          <cell r="C103" t="str">
            <v>430621197012060518</v>
          </cell>
          <cell r="D103">
            <v>50000</v>
          </cell>
          <cell r="E103" t="str">
            <v>2017-10-26</v>
          </cell>
          <cell r="F103" t="str">
            <v>1年</v>
          </cell>
          <cell r="G103">
            <v>20181026</v>
          </cell>
          <cell r="H103" t="str">
            <v>2017-10-26</v>
          </cell>
          <cell r="I103">
            <v>43124</v>
          </cell>
        </row>
        <row r="104">
          <cell r="C104" t="str">
            <v>430621196604190514</v>
          </cell>
          <cell r="D104">
            <v>20000</v>
          </cell>
          <cell r="E104" t="str">
            <v>2017-10-25</v>
          </cell>
          <cell r="F104" t="str">
            <v>1年</v>
          </cell>
          <cell r="G104">
            <v>20181025</v>
          </cell>
          <cell r="H104" t="str">
            <v>2017-10-25</v>
          </cell>
          <cell r="I104">
            <v>43168</v>
          </cell>
        </row>
        <row r="105">
          <cell r="C105" t="str">
            <v>430621195908210524</v>
          </cell>
          <cell r="D105">
            <v>50000</v>
          </cell>
          <cell r="E105">
            <v>42783</v>
          </cell>
          <cell r="F105" t="str">
            <v>1年</v>
          </cell>
          <cell r="G105">
            <v>20171118</v>
          </cell>
          <cell r="H105">
            <v>42967</v>
          </cell>
          <cell r="I105">
            <v>43118.9994482759</v>
          </cell>
        </row>
        <row r="106">
          <cell r="C106" t="str">
            <v>430611197812064514</v>
          </cell>
          <cell r="D106">
            <v>30000</v>
          </cell>
          <cell r="E106">
            <v>43033</v>
          </cell>
          <cell r="F106" t="str">
            <v>1年</v>
          </cell>
          <cell r="G106">
            <v>20181025</v>
          </cell>
          <cell r="H106">
            <v>43040</v>
          </cell>
          <cell r="I106">
            <v>43047</v>
          </cell>
        </row>
        <row r="107">
          <cell r="C107" t="str">
            <v>430621195911220512</v>
          </cell>
          <cell r="D107">
            <v>50000</v>
          </cell>
          <cell r="E107" t="str">
            <v>2016-11-11</v>
          </cell>
          <cell r="F107" t="str">
            <v>2年</v>
          </cell>
          <cell r="G107">
            <v>20191111</v>
          </cell>
          <cell r="H107">
            <v>42795</v>
          </cell>
          <cell r="I107">
            <v>43066</v>
          </cell>
        </row>
        <row r="108">
          <cell r="C108" t="str">
            <v>430611196910114517</v>
          </cell>
          <cell r="D108">
            <v>50000</v>
          </cell>
          <cell r="E108" t="str">
            <v>2016-11-11</v>
          </cell>
          <cell r="F108" t="str">
            <v>2年</v>
          </cell>
          <cell r="G108">
            <v>20191111</v>
          </cell>
          <cell r="H108">
            <v>42795</v>
          </cell>
          <cell r="I108">
            <v>43027</v>
          </cell>
        </row>
        <row r="109">
          <cell r="C109" t="str">
            <v>430621195909190510</v>
          </cell>
          <cell r="D109">
            <v>50000</v>
          </cell>
          <cell r="E109" t="str">
            <v>2016-11-17</v>
          </cell>
          <cell r="F109" t="str">
            <v>2年</v>
          </cell>
          <cell r="G109">
            <v>20181117</v>
          </cell>
          <cell r="H109">
            <v>42795</v>
          </cell>
          <cell r="I109">
            <v>43034</v>
          </cell>
        </row>
        <row r="110">
          <cell r="C110" t="str">
            <v>430621196801090539</v>
          </cell>
          <cell r="D110">
            <v>50000</v>
          </cell>
          <cell r="E110" t="str">
            <v>2016-11-24</v>
          </cell>
          <cell r="F110" t="str">
            <v>2年</v>
          </cell>
          <cell r="G110">
            <v>20181117</v>
          </cell>
          <cell r="H110">
            <v>42999</v>
          </cell>
          <cell r="I110">
            <v>43002</v>
          </cell>
        </row>
        <row r="211">
          <cell r="B211" t="str">
            <v>毛良科</v>
          </cell>
          <cell r="C211" t="str">
            <v>430611195801145512</v>
          </cell>
          <cell r="D211">
            <v>30000</v>
          </cell>
          <cell r="E211">
            <v>42615</v>
          </cell>
          <cell r="F211" t="str">
            <v>2年</v>
          </cell>
          <cell r="G211">
            <v>20180902</v>
          </cell>
          <cell r="H211">
            <v>42825</v>
          </cell>
          <cell r="I211">
            <v>42980</v>
          </cell>
        </row>
        <row r="212">
          <cell r="B212" t="str">
            <v>卜德群</v>
          </cell>
          <cell r="C212" t="str">
            <v>430611196707080016</v>
          </cell>
          <cell r="D212">
            <v>50000</v>
          </cell>
          <cell r="E212">
            <v>42618</v>
          </cell>
          <cell r="F212" t="str">
            <v>2年</v>
          </cell>
          <cell r="G212">
            <v>20180905</v>
          </cell>
          <cell r="H212">
            <v>42825</v>
          </cell>
          <cell r="I212">
            <v>43240</v>
          </cell>
        </row>
        <row r="213">
          <cell r="B213" t="str">
            <v>陈小云</v>
          </cell>
          <cell r="C213" t="str">
            <v>430611197503265523</v>
          </cell>
          <cell r="D213">
            <v>50000</v>
          </cell>
          <cell r="E213">
            <v>42692</v>
          </cell>
          <cell r="F213" t="str">
            <v>2年</v>
          </cell>
          <cell r="G213">
            <v>20181118</v>
          </cell>
          <cell r="H213">
            <v>42826</v>
          </cell>
          <cell r="I213">
            <v>43240</v>
          </cell>
        </row>
        <row r="214">
          <cell r="B214" t="str">
            <v>张美蓉</v>
          </cell>
          <cell r="C214" t="str">
            <v>430611197007155042</v>
          </cell>
          <cell r="D214">
            <v>50000</v>
          </cell>
          <cell r="E214">
            <v>42698</v>
          </cell>
          <cell r="F214" t="str">
            <v>2年</v>
          </cell>
          <cell r="G214">
            <v>20181124</v>
          </cell>
          <cell r="H214">
            <v>42822</v>
          </cell>
          <cell r="I214">
            <v>43240</v>
          </cell>
        </row>
        <row r="215">
          <cell r="B215" t="str">
            <v>方吉全</v>
          </cell>
          <cell r="C215" t="str">
            <v>430611195809165016</v>
          </cell>
          <cell r="D215">
            <v>10000</v>
          </cell>
          <cell r="E215">
            <v>42703</v>
          </cell>
          <cell r="F215" t="str">
            <v>2年</v>
          </cell>
          <cell r="G215">
            <v>20181129</v>
          </cell>
          <cell r="H215">
            <v>42825</v>
          </cell>
          <cell r="I215">
            <v>43240</v>
          </cell>
        </row>
        <row r="216">
          <cell r="B216" t="str">
            <v>张先培</v>
          </cell>
          <cell r="C216" t="str">
            <v>430611196611305014</v>
          </cell>
          <cell r="D216">
            <v>10000</v>
          </cell>
          <cell r="E216">
            <v>42703</v>
          </cell>
          <cell r="F216" t="str">
            <v>2年</v>
          </cell>
          <cell r="G216">
            <v>20181129</v>
          </cell>
          <cell r="H216">
            <v>42703</v>
          </cell>
          <cell r="I216">
            <v>43240</v>
          </cell>
        </row>
        <row r="217">
          <cell r="B217" t="str">
            <v>何德喜</v>
          </cell>
          <cell r="C217" t="str">
            <v>430626196807067673</v>
          </cell>
          <cell r="D217">
            <v>50000</v>
          </cell>
          <cell r="E217">
            <v>42704</v>
          </cell>
          <cell r="F217" t="str">
            <v>2年</v>
          </cell>
          <cell r="G217">
            <v>20181130</v>
          </cell>
          <cell r="H217">
            <v>42822</v>
          </cell>
          <cell r="I217">
            <v>43240</v>
          </cell>
        </row>
        <row r="218">
          <cell r="B218" t="str">
            <v>熊家坤</v>
          </cell>
          <cell r="C218" t="str">
            <v>430611196710017018</v>
          </cell>
          <cell r="D218">
            <v>50000</v>
          </cell>
          <cell r="E218">
            <v>42704</v>
          </cell>
          <cell r="F218" t="str">
            <v>2年</v>
          </cell>
          <cell r="G218">
            <v>20181130</v>
          </cell>
          <cell r="H218">
            <v>42822</v>
          </cell>
          <cell r="I218">
            <v>43240</v>
          </cell>
        </row>
        <row r="219">
          <cell r="B219" t="str">
            <v>任林华</v>
          </cell>
          <cell r="C219" t="str">
            <v>430626196903247578</v>
          </cell>
          <cell r="D219">
            <v>20000</v>
          </cell>
          <cell r="E219">
            <v>42832</v>
          </cell>
          <cell r="F219" t="str">
            <v>2年</v>
          </cell>
          <cell r="G219">
            <v>20190406</v>
          </cell>
          <cell r="H219">
            <v>42832</v>
          </cell>
          <cell r="I219">
            <v>43240</v>
          </cell>
        </row>
        <row r="220">
          <cell r="B220" t="str">
            <v>李游</v>
          </cell>
          <cell r="C220" t="str">
            <v>430611199301305514</v>
          </cell>
          <cell r="D220">
            <v>50000</v>
          </cell>
          <cell r="E220">
            <v>42838</v>
          </cell>
          <cell r="F220" t="str">
            <v>2年</v>
          </cell>
          <cell r="G220">
            <v>20190413</v>
          </cell>
          <cell r="H220">
            <v>42838</v>
          </cell>
          <cell r="I220">
            <v>43240</v>
          </cell>
        </row>
        <row r="221">
          <cell r="B221" t="str">
            <v>曹建军</v>
          </cell>
          <cell r="C221" t="str">
            <v>430626196608127514</v>
          </cell>
          <cell r="D221">
            <v>50000</v>
          </cell>
          <cell r="E221">
            <v>42838</v>
          </cell>
          <cell r="F221" t="str">
            <v>2年</v>
          </cell>
          <cell r="G221">
            <v>20190413</v>
          </cell>
          <cell r="H221">
            <v>42837</v>
          </cell>
          <cell r="I221">
            <v>43240</v>
          </cell>
        </row>
        <row r="222">
          <cell r="B222" t="str">
            <v>方国军</v>
          </cell>
          <cell r="C222" t="str">
            <v>430611197308285019</v>
          </cell>
          <cell r="D222">
            <v>40000</v>
          </cell>
          <cell r="E222">
            <v>42895</v>
          </cell>
          <cell r="F222" t="str">
            <v>2年</v>
          </cell>
          <cell r="G222">
            <v>20190609</v>
          </cell>
          <cell r="H222">
            <v>42825</v>
          </cell>
          <cell r="I222">
            <v>43240</v>
          </cell>
        </row>
        <row r="223">
          <cell r="B223" t="str">
            <v>杨国清</v>
          </cell>
          <cell r="C223" t="str">
            <v>430626196212047550</v>
          </cell>
          <cell r="D223">
            <v>50000</v>
          </cell>
          <cell r="E223">
            <v>42949</v>
          </cell>
          <cell r="F223" t="str">
            <v>1年</v>
          </cell>
          <cell r="G223">
            <v>20180802</v>
          </cell>
          <cell r="H223">
            <v>42949</v>
          </cell>
          <cell r="I223">
            <v>43240</v>
          </cell>
        </row>
        <row r="224">
          <cell r="B224" t="str">
            <v>段海军</v>
          </cell>
          <cell r="C224" t="str">
            <v>430626197902027535</v>
          </cell>
          <cell r="D224">
            <v>50000</v>
          </cell>
          <cell r="E224">
            <v>42969</v>
          </cell>
          <cell r="F224" t="str">
            <v>1年</v>
          </cell>
          <cell r="G224">
            <v>20180822</v>
          </cell>
          <cell r="H224">
            <v>42969</v>
          </cell>
          <cell r="I224">
            <v>43240</v>
          </cell>
        </row>
        <row r="225">
          <cell r="B225" t="str">
            <v>刘英雄</v>
          </cell>
          <cell r="C225" t="str">
            <v>430626196302117516</v>
          </cell>
          <cell r="D225">
            <v>20000</v>
          </cell>
          <cell r="E225">
            <v>42974</v>
          </cell>
          <cell r="F225" t="str">
            <v>1年</v>
          </cell>
          <cell r="G225">
            <v>20180827</v>
          </cell>
          <cell r="H225">
            <v>42974</v>
          </cell>
          <cell r="I225">
            <v>43240</v>
          </cell>
        </row>
        <row r="226">
          <cell r="B226" t="str">
            <v>余泽衡</v>
          </cell>
          <cell r="C226" t="str">
            <v>430611197404225032</v>
          </cell>
          <cell r="D226">
            <v>40000</v>
          </cell>
          <cell r="E226">
            <v>42974</v>
          </cell>
          <cell r="F226" t="str">
            <v>1年</v>
          </cell>
          <cell r="G226">
            <v>20180827</v>
          </cell>
          <cell r="H226">
            <v>42974</v>
          </cell>
          <cell r="I226">
            <v>43240</v>
          </cell>
        </row>
        <row r="227">
          <cell r="B227" t="str">
            <v>李建保</v>
          </cell>
          <cell r="C227" t="str">
            <v>430623196410017599</v>
          </cell>
          <cell r="D227">
            <v>20000</v>
          </cell>
          <cell r="E227">
            <v>43003</v>
          </cell>
          <cell r="F227" t="str">
            <v>1年</v>
          </cell>
          <cell r="G227">
            <v>20180925</v>
          </cell>
          <cell r="H227">
            <v>42774</v>
          </cell>
          <cell r="I227">
            <v>43240</v>
          </cell>
        </row>
        <row r="228">
          <cell r="B228" t="str">
            <v>尹培安</v>
          </cell>
          <cell r="C228" t="str">
            <v>430626195811257678</v>
          </cell>
          <cell r="D228">
            <v>50000</v>
          </cell>
          <cell r="E228">
            <v>43006</v>
          </cell>
          <cell r="F228" t="str">
            <v>1年</v>
          </cell>
          <cell r="G228">
            <v>20180928</v>
          </cell>
          <cell r="H228">
            <v>43006</v>
          </cell>
          <cell r="I228">
            <v>43240</v>
          </cell>
        </row>
        <row r="229">
          <cell r="B229" t="str">
            <v>曹铁华</v>
          </cell>
          <cell r="C229" t="str">
            <v>430611196401017014</v>
          </cell>
          <cell r="D229">
            <v>50000</v>
          </cell>
          <cell r="E229">
            <v>43017</v>
          </cell>
          <cell r="F229" t="str">
            <v>1年</v>
          </cell>
          <cell r="G229">
            <v>20181009</v>
          </cell>
          <cell r="H229">
            <v>43017</v>
          </cell>
          <cell r="I229">
            <v>43240</v>
          </cell>
        </row>
        <row r="230">
          <cell r="B230" t="str">
            <v>程松林</v>
          </cell>
          <cell r="C230" t="str">
            <v>430611196303065530</v>
          </cell>
          <cell r="D230">
            <v>30000</v>
          </cell>
          <cell r="E230">
            <v>43033</v>
          </cell>
          <cell r="F230" t="str">
            <v>1年</v>
          </cell>
          <cell r="G230">
            <v>20181025</v>
          </cell>
          <cell r="H230">
            <v>43033</v>
          </cell>
          <cell r="I230">
            <v>43240</v>
          </cell>
        </row>
        <row r="231">
          <cell r="B231" t="str">
            <v>冯昌炎</v>
          </cell>
          <cell r="C231" t="str">
            <v>430626195810207513</v>
          </cell>
          <cell r="D231">
            <v>30000</v>
          </cell>
          <cell r="E231">
            <v>43033</v>
          </cell>
          <cell r="F231" t="str">
            <v>1年</v>
          </cell>
          <cell r="G231">
            <v>20181025</v>
          </cell>
          <cell r="H231">
            <v>43033</v>
          </cell>
          <cell r="I231">
            <v>43240</v>
          </cell>
        </row>
        <row r="232">
          <cell r="B232" t="str">
            <v>刘文辉</v>
          </cell>
          <cell r="C232" t="str">
            <v>430611196909095515</v>
          </cell>
          <cell r="D232">
            <v>30000</v>
          </cell>
          <cell r="E232">
            <v>43033</v>
          </cell>
          <cell r="F232" t="str">
            <v>1年</v>
          </cell>
          <cell r="G232">
            <v>20181025</v>
          </cell>
          <cell r="H232">
            <v>43033</v>
          </cell>
          <cell r="I232">
            <v>43240</v>
          </cell>
        </row>
        <row r="233">
          <cell r="B233" t="str">
            <v>皮赞军</v>
          </cell>
          <cell r="C233" t="str">
            <v>430626196712207514</v>
          </cell>
          <cell r="D233">
            <v>30000</v>
          </cell>
          <cell r="E233">
            <v>43033</v>
          </cell>
          <cell r="F233" t="str">
            <v>1年</v>
          </cell>
          <cell r="G233">
            <v>20181025</v>
          </cell>
          <cell r="H233">
            <v>43033</v>
          </cell>
          <cell r="I233">
            <v>43240</v>
          </cell>
        </row>
        <row r="234">
          <cell r="B234" t="str">
            <v>唐云辉</v>
          </cell>
          <cell r="C234" t="str">
            <v>430611197010195555</v>
          </cell>
          <cell r="D234">
            <v>30000</v>
          </cell>
          <cell r="E234">
            <v>43033</v>
          </cell>
          <cell r="F234" t="str">
            <v>1年</v>
          </cell>
          <cell r="G234">
            <v>20181025</v>
          </cell>
          <cell r="H234">
            <v>43033</v>
          </cell>
          <cell r="I234">
            <v>43240</v>
          </cell>
        </row>
        <row r="235">
          <cell r="B235" t="str">
            <v>方启鑫</v>
          </cell>
          <cell r="C235" t="str">
            <v>430611196706125518</v>
          </cell>
          <cell r="D235">
            <v>30000</v>
          </cell>
          <cell r="E235">
            <v>43035</v>
          </cell>
          <cell r="F235" t="str">
            <v>1年</v>
          </cell>
          <cell r="G235">
            <v>20181027</v>
          </cell>
          <cell r="H235">
            <v>43033</v>
          </cell>
          <cell r="I235">
            <v>43240</v>
          </cell>
        </row>
        <row r="236">
          <cell r="B236" t="str">
            <v>李新涛</v>
          </cell>
          <cell r="C236" t="str">
            <v>43061119621010553X</v>
          </cell>
          <cell r="D236">
            <v>30000</v>
          </cell>
          <cell r="E236">
            <v>43035</v>
          </cell>
          <cell r="F236" t="str">
            <v>1年</v>
          </cell>
          <cell r="G236">
            <v>20181027</v>
          </cell>
          <cell r="H236">
            <v>43033</v>
          </cell>
          <cell r="I236">
            <v>43240</v>
          </cell>
        </row>
        <row r="237">
          <cell r="B237" t="str">
            <v>罗凤姣</v>
          </cell>
          <cell r="C237" t="str">
            <v>430611196510185543</v>
          </cell>
          <cell r="D237">
            <v>50000</v>
          </cell>
          <cell r="E237">
            <v>43035</v>
          </cell>
          <cell r="F237" t="str">
            <v>2年</v>
          </cell>
          <cell r="G237">
            <v>20191027</v>
          </cell>
          <cell r="H237">
            <v>43035</v>
          </cell>
          <cell r="I237">
            <v>43240</v>
          </cell>
        </row>
        <row r="238">
          <cell r="B238" t="str">
            <v>罗会政</v>
          </cell>
          <cell r="C238" t="str">
            <v>430626196701027534</v>
          </cell>
          <cell r="D238">
            <v>30000</v>
          </cell>
          <cell r="E238">
            <v>43035</v>
          </cell>
          <cell r="F238" t="str">
            <v>1年</v>
          </cell>
          <cell r="G238">
            <v>20181027</v>
          </cell>
          <cell r="H238">
            <v>43035</v>
          </cell>
          <cell r="I238">
            <v>43240</v>
          </cell>
        </row>
        <row r="239">
          <cell r="B239" t="str">
            <v>谢志臣</v>
          </cell>
          <cell r="C239" t="str">
            <v>430611196606145511</v>
          </cell>
          <cell r="D239">
            <v>30000</v>
          </cell>
          <cell r="E239">
            <v>43035</v>
          </cell>
          <cell r="F239" t="str">
            <v>1年</v>
          </cell>
          <cell r="G239">
            <v>20181027</v>
          </cell>
          <cell r="H239">
            <v>43035</v>
          </cell>
          <cell r="I239">
            <v>43240</v>
          </cell>
        </row>
        <row r="240">
          <cell r="B240" t="str">
            <v>杨三喜</v>
          </cell>
          <cell r="C240" t="str">
            <v>43061119621002203X</v>
          </cell>
          <cell r="D240">
            <v>30000</v>
          </cell>
          <cell r="E240">
            <v>43035</v>
          </cell>
          <cell r="F240" t="str">
            <v>1年</v>
          </cell>
          <cell r="G240">
            <v>20181027</v>
          </cell>
          <cell r="H240">
            <v>43035</v>
          </cell>
          <cell r="I240">
            <v>43240</v>
          </cell>
        </row>
        <row r="241">
          <cell r="B241" t="str">
            <v>蔡卫华</v>
          </cell>
          <cell r="C241" t="str">
            <v>430626196905307511</v>
          </cell>
          <cell r="D241">
            <v>30000</v>
          </cell>
          <cell r="E241">
            <v>43038</v>
          </cell>
          <cell r="F241" t="str">
            <v>1年</v>
          </cell>
          <cell r="G241">
            <v>20181030</v>
          </cell>
          <cell r="H241">
            <v>43038</v>
          </cell>
          <cell r="I241">
            <v>43240</v>
          </cell>
        </row>
        <row r="242">
          <cell r="B242" t="str">
            <v>陈志铁</v>
          </cell>
          <cell r="C242" t="str">
            <v>430611197705205510</v>
          </cell>
          <cell r="D242">
            <v>30000</v>
          </cell>
          <cell r="E242">
            <v>43038</v>
          </cell>
          <cell r="F242" t="str">
            <v>1年</v>
          </cell>
          <cell r="G242">
            <v>20181030</v>
          </cell>
          <cell r="H242">
            <v>43038</v>
          </cell>
          <cell r="I242">
            <v>43240</v>
          </cell>
        </row>
        <row r="243">
          <cell r="B243" t="str">
            <v>李丽英</v>
          </cell>
          <cell r="C243" t="str">
            <v>430623197104147568</v>
          </cell>
          <cell r="D243">
            <v>30000</v>
          </cell>
          <cell r="E243">
            <v>43038</v>
          </cell>
          <cell r="F243" t="str">
            <v>1年</v>
          </cell>
          <cell r="G243">
            <v>20181030</v>
          </cell>
          <cell r="H243">
            <v>43038</v>
          </cell>
          <cell r="I243">
            <v>43240</v>
          </cell>
        </row>
        <row r="244">
          <cell r="B244" t="str">
            <v>万远民</v>
          </cell>
          <cell r="C244" t="str">
            <v>430626197109077676</v>
          </cell>
          <cell r="D244">
            <v>30000</v>
          </cell>
          <cell r="E244">
            <v>43038</v>
          </cell>
          <cell r="F244" t="str">
            <v>1年</v>
          </cell>
          <cell r="G244">
            <v>20181030</v>
          </cell>
          <cell r="H244">
            <v>43038</v>
          </cell>
          <cell r="I244">
            <v>43240</v>
          </cell>
        </row>
        <row r="245">
          <cell r="B245" t="str">
            <v>徐凤辉</v>
          </cell>
          <cell r="C245" t="str">
            <v>430626196705197530</v>
          </cell>
          <cell r="D245">
            <v>30000</v>
          </cell>
          <cell r="E245">
            <v>43038</v>
          </cell>
          <cell r="F245" t="str">
            <v>1年</v>
          </cell>
          <cell r="G245">
            <v>20181030</v>
          </cell>
          <cell r="H245">
            <v>43038</v>
          </cell>
          <cell r="I245">
            <v>43240</v>
          </cell>
        </row>
        <row r="246">
          <cell r="B246" t="str">
            <v>李太平</v>
          </cell>
          <cell r="C246" t="str">
            <v>430611197101195518</v>
          </cell>
          <cell r="D246">
            <v>30000</v>
          </cell>
          <cell r="E246">
            <v>43052</v>
          </cell>
          <cell r="F246" t="str">
            <v>1年</v>
          </cell>
          <cell r="G246">
            <v>20181113</v>
          </cell>
          <cell r="H246">
            <v>43052</v>
          </cell>
          <cell r="I246">
            <v>43240</v>
          </cell>
        </row>
        <row r="247">
          <cell r="B247" t="str">
            <v>熊桂华</v>
          </cell>
          <cell r="C247" t="str">
            <v>430611196603245533</v>
          </cell>
          <cell r="D247">
            <v>30000</v>
          </cell>
          <cell r="E247">
            <v>43052</v>
          </cell>
          <cell r="F247" t="str">
            <v>1年</v>
          </cell>
          <cell r="G247">
            <v>20181113</v>
          </cell>
          <cell r="H247">
            <v>43052</v>
          </cell>
          <cell r="I247">
            <v>43240</v>
          </cell>
        </row>
        <row r="248">
          <cell r="B248" t="str">
            <v>文友谊</v>
          </cell>
          <cell r="C248" t="str">
            <v>43062619630316754X</v>
          </cell>
          <cell r="D248">
            <v>30000</v>
          </cell>
          <cell r="E248">
            <v>43053</v>
          </cell>
          <cell r="F248" t="str">
            <v>1年</v>
          </cell>
          <cell r="G248">
            <v>20181114</v>
          </cell>
          <cell r="H248">
            <v>43053</v>
          </cell>
          <cell r="I248">
            <v>43240</v>
          </cell>
        </row>
        <row r="249">
          <cell r="B249" t="str">
            <v>卜新华</v>
          </cell>
          <cell r="C249" t="str">
            <v>430626196404237519</v>
          </cell>
          <cell r="D249">
            <v>30000</v>
          </cell>
          <cell r="E249">
            <v>43056</v>
          </cell>
          <cell r="F249" t="str">
            <v>1年</v>
          </cell>
          <cell r="G249">
            <v>20181117</v>
          </cell>
          <cell r="H249">
            <v>43056</v>
          </cell>
          <cell r="I249">
            <v>43240</v>
          </cell>
        </row>
        <row r="250">
          <cell r="B250" t="str">
            <v>陈海招</v>
          </cell>
          <cell r="C250" t="str">
            <v>360732198609163684</v>
          </cell>
          <cell r="D250">
            <v>50000</v>
          </cell>
          <cell r="E250">
            <v>43056</v>
          </cell>
          <cell r="F250" t="str">
            <v>1年</v>
          </cell>
          <cell r="G250">
            <v>20181117</v>
          </cell>
          <cell r="H250">
            <v>43056</v>
          </cell>
          <cell r="I250">
            <v>43240</v>
          </cell>
        </row>
        <row r="251">
          <cell r="B251" t="str">
            <v>余庚荣</v>
          </cell>
          <cell r="C251" t="str">
            <v>43061119600116551X</v>
          </cell>
          <cell r="D251">
            <v>50000</v>
          </cell>
          <cell r="E251">
            <v>43056</v>
          </cell>
          <cell r="F251" t="str">
            <v>1年</v>
          </cell>
          <cell r="G251">
            <v>20181117</v>
          </cell>
          <cell r="H251">
            <v>43056</v>
          </cell>
          <cell r="I251">
            <v>43240</v>
          </cell>
        </row>
        <row r="252">
          <cell r="B252" t="str">
            <v>刘健</v>
          </cell>
          <cell r="C252" t="str">
            <v>430626196803137531</v>
          </cell>
          <cell r="D252">
            <v>50000</v>
          </cell>
          <cell r="E252">
            <v>43059</v>
          </cell>
          <cell r="F252" t="str">
            <v>1年</v>
          </cell>
          <cell r="G252">
            <v>20181120</v>
          </cell>
          <cell r="H252">
            <v>43059</v>
          </cell>
          <cell r="I252">
            <v>43240</v>
          </cell>
        </row>
        <row r="253">
          <cell r="B253" t="str">
            <v>曹端明</v>
          </cell>
          <cell r="C253" t="str">
            <v>430611196205145510</v>
          </cell>
          <cell r="D253">
            <v>30000</v>
          </cell>
          <cell r="E253">
            <v>43069</v>
          </cell>
          <cell r="F253" t="str">
            <v>1年</v>
          </cell>
          <cell r="G253">
            <v>20181113</v>
          </cell>
          <cell r="H253">
            <v>43069</v>
          </cell>
          <cell r="I253">
            <v>43240</v>
          </cell>
        </row>
        <row r="254">
          <cell r="B254" t="str">
            <v>郭福田</v>
          </cell>
          <cell r="C254" t="str">
            <v>430611198404167017</v>
          </cell>
          <cell r="D254">
            <v>30000</v>
          </cell>
          <cell r="E254">
            <v>43069</v>
          </cell>
          <cell r="F254" t="str">
            <v>1年</v>
          </cell>
          <cell r="G254">
            <v>20181130</v>
          </cell>
          <cell r="H254">
            <v>43069</v>
          </cell>
          <cell r="I254">
            <v>43240</v>
          </cell>
        </row>
        <row r="255">
          <cell r="B255" t="str">
            <v>喻霞</v>
          </cell>
          <cell r="C255" t="str">
            <v>430611197210155523</v>
          </cell>
          <cell r="D255">
            <v>50000</v>
          </cell>
          <cell r="E255">
            <v>43077</v>
          </cell>
          <cell r="F255" t="str">
            <v>1年</v>
          </cell>
          <cell r="G255">
            <v>20181208</v>
          </cell>
          <cell r="H255">
            <v>43077</v>
          </cell>
          <cell r="I255">
            <v>43240</v>
          </cell>
        </row>
        <row r="256">
          <cell r="B256" t="str">
            <v>杨征波</v>
          </cell>
          <cell r="C256" t="str">
            <v>430611197810085530</v>
          </cell>
          <cell r="D256">
            <v>50000</v>
          </cell>
          <cell r="E256">
            <v>43180</v>
          </cell>
          <cell r="F256" t="str">
            <v>1年</v>
          </cell>
          <cell r="G256">
            <v>20190321</v>
          </cell>
          <cell r="H256">
            <v>43180</v>
          </cell>
          <cell r="I256">
            <v>43240</v>
          </cell>
        </row>
        <row r="257">
          <cell r="B257" t="str">
            <v>谢国泉</v>
          </cell>
          <cell r="C257" t="str">
            <v>430626196904227536</v>
          </cell>
          <cell r="D257">
            <v>50000</v>
          </cell>
          <cell r="E257" t="str">
            <v>2016-09-29</v>
          </cell>
          <cell r="F257" t="str">
            <v>2年</v>
          </cell>
          <cell r="G257">
            <v>2017099</v>
          </cell>
          <cell r="H257">
            <v>42825</v>
          </cell>
          <cell r="I257">
            <v>42978</v>
          </cell>
        </row>
        <row r="258">
          <cell r="B258" t="str">
            <v>张战辉</v>
          </cell>
          <cell r="C258" t="str">
            <v>430626197001057534</v>
          </cell>
          <cell r="D258">
            <v>50000</v>
          </cell>
          <cell r="E258" t="str">
            <v>2016-08-24</v>
          </cell>
          <cell r="F258" t="str">
            <v>2年</v>
          </cell>
          <cell r="G258">
            <v>20180824</v>
          </cell>
          <cell r="H258">
            <v>42824</v>
          </cell>
          <cell r="I258">
            <v>42971</v>
          </cell>
        </row>
        <row r="259">
          <cell r="B259" t="str">
            <v>丰科</v>
          </cell>
          <cell r="C259" t="str">
            <v>430611197011297019</v>
          </cell>
          <cell r="D259">
            <v>50000</v>
          </cell>
          <cell r="E259" t="str">
            <v>2016-11-22</v>
          </cell>
          <cell r="F259" t="str">
            <v>2年</v>
          </cell>
          <cell r="G259">
            <v>20181122</v>
          </cell>
          <cell r="H259">
            <v>42825</v>
          </cell>
          <cell r="I259">
            <v>42978</v>
          </cell>
        </row>
        <row r="260">
          <cell r="B260" t="str">
            <v>刘丽华</v>
          </cell>
          <cell r="C260" t="str">
            <v>43062619671228750X</v>
          </cell>
          <cell r="D260">
            <v>50000</v>
          </cell>
          <cell r="E260" t="str">
            <v>2016-11-22</v>
          </cell>
          <cell r="F260" t="str">
            <v>2年</v>
          </cell>
          <cell r="G260">
            <v>20181122</v>
          </cell>
          <cell r="H260">
            <v>42825</v>
          </cell>
          <cell r="I260">
            <v>42978</v>
          </cell>
        </row>
        <row r="261">
          <cell r="B261" t="str">
            <v>罗元珍</v>
          </cell>
          <cell r="C261" t="str">
            <v>430623197111090942</v>
          </cell>
          <cell r="D261">
            <v>50000</v>
          </cell>
          <cell r="E261" t="str">
            <v>2016-11-30</v>
          </cell>
          <cell r="F261" t="str">
            <v>2年</v>
          </cell>
          <cell r="G261">
            <v>20181130</v>
          </cell>
          <cell r="H261">
            <v>42824</v>
          </cell>
          <cell r="I261">
            <v>42978</v>
          </cell>
        </row>
        <row r="262">
          <cell r="B262" t="str">
            <v>李军</v>
          </cell>
          <cell r="C262" t="str">
            <v>430623197110240910</v>
          </cell>
          <cell r="D262">
            <v>50000</v>
          </cell>
          <cell r="E262" t="str">
            <v>2016-11-30</v>
          </cell>
          <cell r="F262" t="str">
            <v>2年</v>
          </cell>
          <cell r="G262">
            <v>20181130</v>
          </cell>
          <cell r="H262">
            <v>42824</v>
          </cell>
          <cell r="I262">
            <v>42978</v>
          </cell>
        </row>
        <row r="263">
          <cell r="C263" t="str">
            <v>430611197104145516</v>
          </cell>
          <cell r="D263">
            <v>30000</v>
          </cell>
          <cell r="E263" t="str">
            <v>2017-10-30</v>
          </cell>
          <cell r="F263" t="str">
            <v>1年</v>
          </cell>
          <cell r="G263" t="str">
            <v>2018-10-30</v>
          </cell>
          <cell r="H263">
            <v>43038</v>
          </cell>
          <cell r="I263">
            <v>43090</v>
          </cell>
        </row>
        <row r="264">
          <cell r="C264" t="str">
            <v>430611197009145518</v>
          </cell>
          <cell r="D264">
            <v>50000</v>
          </cell>
          <cell r="E264" t="str">
            <v>2016-11-25</v>
          </cell>
          <cell r="F264" t="str">
            <v>2年</v>
          </cell>
          <cell r="G264" t="str">
            <v>2018-11-25</v>
          </cell>
          <cell r="H264">
            <v>43000</v>
          </cell>
          <cell r="I264">
            <v>43182</v>
          </cell>
        </row>
        <row r="265">
          <cell r="C265" t="str">
            <v>43062619630421757X</v>
          </cell>
          <cell r="D265">
            <v>50000</v>
          </cell>
          <cell r="E265" t="str">
            <v>2017-07-03</v>
          </cell>
          <cell r="F265" t="str">
            <v>2年</v>
          </cell>
          <cell r="G265" t="str">
            <v>2019-06-21</v>
          </cell>
          <cell r="H265">
            <v>43004</v>
          </cell>
          <cell r="I265" t="str">
            <v>2018-03-24</v>
          </cell>
        </row>
        <row r="266">
          <cell r="C266" t="str">
            <v>430611196407175515</v>
          </cell>
          <cell r="D266">
            <v>30000</v>
          </cell>
          <cell r="E266" t="str">
            <v>2017-10-31</v>
          </cell>
          <cell r="F266" t="str">
            <v>1年</v>
          </cell>
          <cell r="G266" t="str">
            <v>2018-10-31</v>
          </cell>
          <cell r="H266">
            <v>43039</v>
          </cell>
          <cell r="I266" t="str">
            <v>2017-12-21</v>
          </cell>
        </row>
        <row r="267">
          <cell r="C267" t="str">
            <v>430611196512100048</v>
          </cell>
          <cell r="D267">
            <v>20000</v>
          </cell>
          <cell r="E267">
            <v>42717</v>
          </cell>
          <cell r="F267" t="str">
            <v>1年</v>
          </cell>
          <cell r="G267">
            <v>43082</v>
          </cell>
          <cell r="H267">
            <v>43001</v>
          </cell>
          <cell r="I267">
            <v>43092</v>
          </cell>
        </row>
        <row r="268">
          <cell r="C268" t="str">
            <v>430626197002027580</v>
          </cell>
          <cell r="D268">
            <v>50000</v>
          </cell>
          <cell r="E268" t="str">
            <v>2016-11-21</v>
          </cell>
          <cell r="F268" t="str">
            <v>2年</v>
          </cell>
          <cell r="G268" t="str">
            <v>2018-11-21</v>
          </cell>
          <cell r="H268">
            <v>43003</v>
          </cell>
          <cell r="I268" t="str">
            <v>2017-12-21</v>
          </cell>
        </row>
        <row r="269">
          <cell r="C269" t="str">
            <v>43061119700126554X</v>
          </cell>
          <cell r="D269">
            <v>50000</v>
          </cell>
          <cell r="E269" t="str">
            <v>2016-11-25</v>
          </cell>
          <cell r="F269" t="str">
            <v>2年</v>
          </cell>
          <cell r="G269" t="str">
            <v>2018-11-25</v>
          </cell>
          <cell r="H269">
            <v>43000</v>
          </cell>
          <cell r="I269" t="str">
            <v>2017-12-25</v>
          </cell>
        </row>
        <row r="270">
          <cell r="C270" t="str">
            <v>430611196504025535</v>
          </cell>
          <cell r="D270">
            <v>20000</v>
          </cell>
          <cell r="E270" t="str">
            <v>2017-11-18</v>
          </cell>
          <cell r="F270" t="str">
            <v>1年</v>
          </cell>
          <cell r="G270" t="str">
            <v>2018-11-18</v>
          </cell>
          <cell r="H270">
            <v>43057</v>
          </cell>
          <cell r="I270" t="str">
            <v>2017-12-21</v>
          </cell>
        </row>
        <row r="271">
          <cell r="C271" t="str">
            <v>430623197404247552</v>
          </cell>
          <cell r="D271">
            <v>50000</v>
          </cell>
          <cell r="E271">
            <v>42822</v>
          </cell>
          <cell r="F271" t="str">
            <v>1年</v>
          </cell>
          <cell r="G271">
            <v>43187</v>
          </cell>
          <cell r="H271">
            <v>42992</v>
          </cell>
          <cell r="I271">
            <v>43108</v>
          </cell>
        </row>
        <row r="272">
          <cell r="C272" t="str">
            <v>43061119680806551X</v>
          </cell>
          <cell r="D272">
            <v>50000</v>
          </cell>
          <cell r="E272" t="str">
            <v>2017-09-09</v>
          </cell>
          <cell r="F272" t="str">
            <v>1年</v>
          </cell>
          <cell r="G272" t="str">
            <v>2018-09-09</v>
          </cell>
          <cell r="H272">
            <v>42987</v>
          </cell>
          <cell r="I272" t="str">
            <v>2018-03-21</v>
          </cell>
        </row>
        <row r="273">
          <cell r="C273" t="str">
            <v>430626197302257513</v>
          </cell>
          <cell r="D273">
            <v>50000</v>
          </cell>
          <cell r="E273" t="str">
            <v>2017-06-21</v>
          </cell>
          <cell r="F273" t="str">
            <v>2年</v>
          </cell>
          <cell r="G273" t="str">
            <v>2019-06-21</v>
          </cell>
          <cell r="H273">
            <v>42999</v>
          </cell>
          <cell r="I273" t="str">
            <v>2018-03-21</v>
          </cell>
        </row>
        <row r="274">
          <cell r="C274" t="str">
            <v>430611196911125541</v>
          </cell>
          <cell r="D274">
            <v>30000</v>
          </cell>
          <cell r="E274" t="str">
            <v>2017-11-13</v>
          </cell>
          <cell r="F274" t="str">
            <v>1年</v>
          </cell>
          <cell r="G274" t="str">
            <v>2018-11-13</v>
          </cell>
          <cell r="H274">
            <v>43052</v>
          </cell>
          <cell r="I274" t="str">
            <v>2017-12-13</v>
          </cell>
        </row>
        <row r="275">
          <cell r="C275" t="str">
            <v>430626196601257519</v>
          </cell>
          <cell r="D275">
            <v>50000</v>
          </cell>
          <cell r="E275" t="str">
            <v>2016-11-25</v>
          </cell>
          <cell r="F275" t="str">
            <v>2年</v>
          </cell>
          <cell r="G275" t="str">
            <v>2018-11-25</v>
          </cell>
          <cell r="H275">
            <v>43000</v>
          </cell>
          <cell r="I275" t="str">
            <v>2017-12-21</v>
          </cell>
        </row>
        <row r="276">
          <cell r="C276" t="str">
            <v>430623196902140024</v>
          </cell>
          <cell r="D276">
            <v>30000</v>
          </cell>
          <cell r="E276" t="str">
            <v>2017-11-13</v>
          </cell>
          <cell r="F276" t="str">
            <v>1年</v>
          </cell>
          <cell r="G276" t="str">
            <v>2018-11-13</v>
          </cell>
          <cell r="H276">
            <v>43052</v>
          </cell>
          <cell r="I276" t="str">
            <v>2018-03-21</v>
          </cell>
        </row>
        <row r="277">
          <cell r="C277" t="str">
            <v>430626197512267517</v>
          </cell>
          <cell r="D277">
            <v>50000</v>
          </cell>
          <cell r="E277">
            <v>42716</v>
          </cell>
          <cell r="F277" t="str">
            <v>2年</v>
          </cell>
          <cell r="G277">
            <v>43446</v>
          </cell>
          <cell r="H277">
            <v>43002</v>
          </cell>
          <cell r="I277">
            <v>43204</v>
          </cell>
        </row>
        <row r="278">
          <cell r="C278" t="str">
            <v>430611196411215559</v>
          </cell>
          <cell r="D278">
            <v>50000</v>
          </cell>
          <cell r="E278" t="str">
            <v>2016-11-14</v>
          </cell>
          <cell r="F278" t="str">
            <v>2年</v>
          </cell>
          <cell r="G278" t="str">
            <v>2018-11-14</v>
          </cell>
          <cell r="H278">
            <v>43006</v>
          </cell>
          <cell r="I278" t="str">
            <v>2018-03-23</v>
          </cell>
        </row>
        <row r="279">
          <cell r="C279" t="str">
            <v>430611197011240020</v>
          </cell>
          <cell r="D279">
            <v>30000</v>
          </cell>
          <cell r="E279" t="str">
            <v>2017-10-31</v>
          </cell>
          <cell r="F279" t="str">
            <v>1年</v>
          </cell>
          <cell r="G279" t="str">
            <v>2018-10-31</v>
          </cell>
          <cell r="H279">
            <v>43039</v>
          </cell>
          <cell r="I279" t="str">
            <v>2018-01-25</v>
          </cell>
        </row>
        <row r="280">
          <cell r="C280" t="str">
            <v>430611196308075527</v>
          </cell>
          <cell r="D280">
            <v>50000</v>
          </cell>
          <cell r="E280" t="str">
            <v>2017-08-18</v>
          </cell>
          <cell r="F280" t="str">
            <v>1年</v>
          </cell>
          <cell r="G280" t="str">
            <v>2018-08-18</v>
          </cell>
          <cell r="H280">
            <v>42965</v>
          </cell>
          <cell r="I280" t="str">
            <v>2018-03-21</v>
          </cell>
        </row>
        <row r="281">
          <cell r="C281" t="str">
            <v>430611196909145527</v>
          </cell>
          <cell r="D281">
            <v>20000</v>
          </cell>
          <cell r="E281" t="str">
            <v>2017-11-14</v>
          </cell>
          <cell r="F281" t="str">
            <v>1年</v>
          </cell>
          <cell r="G281" t="str">
            <v>2018-11-14</v>
          </cell>
          <cell r="H281">
            <v>43053</v>
          </cell>
          <cell r="I281" t="str">
            <v>2017-12-21</v>
          </cell>
        </row>
        <row r="282">
          <cell r="C282" t="str">
            <v>430611196705115553</v>
          </cell>
          <cell r="D282">
            <v>10000</v>
          </cell>
          <cell r="E282" t="str">
            <v>2017-09-26</v>
          </cell>
          <cell r="F282" t="str">
            <v>1年</v>
          </cell>
          <cell r="G282" t="str">
            <v>2018-09-26</v>
          </cell>
          <cell r="H282">
            <v>43004</v>
          </cell>
          <cell r="I282" t="str">
            <v>2018-03-21</v>
          </cell>
        </row>
        <row r="283">
          <cell r="C283" t="str">
            <v>430626196502077512</v>
          </cell>
          <cell r="D283">
            <v>30000</v>
          </cell>
          <cell r="E283" t="str">
            <v>2017-11-19</v>
          </cell>
          <cell r="F283" t="str">
            <v>2年</v>
          </cell>
          <cell r="G283" t="str">
            <v>2019-11-19</v>
          </cell>
          <cell r="H283">
            <v>43058</v>
          </cell>
          <cell r="I283" t="str">
            <v>2017-12-21</v>
          </cell>
        </row>
        <row r="284">
          <cell r="C284" t="str">
            <v>430626196410197584</v>
          </cell>
          <cell r="D284">
            <v>30000</v>
          </cell>
          <cell r="E284" t="str">
            <v>2017-12-07</v>
          </cell>
          <cell r="F284" t="str">
            <v>1年</v>
          </cell>
          <cell r="G284" t="str">
            <v>2018-12-07</v>
          </cell>
          <cell r="H284">
            <v>43076</v>
          </cell>
          <cell r="I284" t="str">
            <v>2017-12-21</v>
          </cell>
        </row>
        <row r="285">
          <cell r="C285" t="str">
            <v>430626196301107543</v>
          </cell>
          <cell r="D285">
            <v>30000</v>
          </cell>
          <cell r="E285" t="str">
            <v>2017-11-23</v>
          </cell>
          <cell r="F285" t="str">
            <v>1年</v>
          </cell>
          <cell r="G285" t="str">
            <v>2018-11-19</v>
          </cell>
          <cell r="H285">
            <v>43062</v>
          </cell>
          <cell r="I285" t="str">
            <v>2017-12-21</v>
          </cell>
        </row>
        <row r="286">
          <cell r="C286" t="str">
            <v>430611199202115512</v>
          </cell>
          <cell r="D286">
            <v>50000</v>
          </cell>
          <cell r="E286" t="str">
            <v>2016-11-02</v>
          </cell>
          <cell r="F286" t="str">
            <v>2年</v>
          </cell>
          <cell r="G286" t="str">
            <v>2018-11-02</v>
          </cell>
          <cell r="H286">
            <v>43006</v>
          </cell>
          <cell r="I286" t="str">
            <v>2018-03-26</v>
          </cell>
        </row>
        <row r="287">
          <cell r="C287" t="str">
            <v>430626195803187534</v>
          </cell>
          <cell r="D287">
            <v>30000</v>
          </cell>
          <cell r="E287" t="str">
            <v>2017-11-30</v>
          </cell>
          <cell r="F287" t="str">
            <v>1年</v>
          </cell>
          <cell r="G287" t="str">
            <v>2018-11-30</v>
          </cell>
          <cell r="H287">
            <v>43069</v>
          </cell>
          <cell r="I287" t="str">
            <v>2017-12-21</v>
          </cell>
        </row>
        <row r="288">
          <cell r="C288" t="str">
            <v>430611196608065531</v>
          </cell>
          <cell r="D288">
            <v>50000</v>
          </cell>
          <cell r="E288" t="str">
            <v>2016-11-30</v>
          </cell>
          <cell r="F288" t="str">
            <v>2年</v>
          </cell>
          <cell r="G288" t="str">
            <v>2018-11-30</v>
          </cell>
          <cell r="H288">
            <v>43034</v>
          </cell>
          <cell r="I288" t="str">
            <v>2017-12-21</v>
          </cell>
        </row>
        <row r="289">
          <cell r="C289" t="str">
            <v>430626196801087681</v>
          </cell>
          <cell r="D289">
            <v>50000</v>
          </cell>
          <cell r="E289" t="str">
            <v>2017-11-10</v>
          </cell>
          <cell r="F289" t="str">
            <v>1年</v>
          </cell>
          <cell r="G289" t="str">
            <v>2018-11-10</v>
          </cell>
          <cell r="H289">
            <v>43049</v>
          </cell>
          <cell r="I289" t="str">
            <v>2018-03-10</v>
          </cell>
        </row>
        <row r="290">
          <cell r="C290" t="str">
            <v>430611195710055511</v>
          </cell>
          <cell r="D290">
            <v>50000</v>
          </cell>
          <cell r="E290">
            <v>42670</v>
          </cell>
          <cell r="F290" t="str">
            <v>2年</v>
          </cell>
          <cell r="G290">
            <v>43400</v>
          </cell>
          <cell r="H290">
            <v>43057</v>
          </cell>
          <cell r="I290">
            <v>43204</v>
          </cell>
        </row>
        <row r="291">
          <cell r="C291" t="str">
            <v>430611196006115511</v>
          </cell>
          <cell r="D291">
            <v>40000</v>
          </cell>
          <cell r="E291" t="str">
            <v>2017-08-25</v>
          </cell>
          <cell r="F291" t="str">
            <v>1年</v>
          </cell>
          <cell r="G291" t="str">
            <v>2018-08-25</v>
          </cell>
          <cell r="H291">
            <v>42972</v>
          </cell>
          <cell r="I291" t="str">
            <v>2018-01-04</v>
          </cell>
        </row>
        <row r="292">
          <cell r="C292" t="str">
            <v>430611196010105519</v>
          </cell>
          <cell r="D292">
            <v>50000</v>
          </cell>
          <cell r="E292" t="str">
            <v>2017-09-30</v>
          </cell>
          <cell r="F292" t="str">
            <v>1年</v>
          </cell>
          <cell r="G292" t="str">
            <v>2018-09-30</v>
          </cell>
          <cell r="H292">
            <v>43008</v>
          </cell>
          <cell r="I292">
            <v>43189</v>
          </cell>
        </row>
        <row r="293">
          <cell r="C293" t="str">
            <v>430626196410157590</v>
          </cell>
          <cell r="D293">
            <v>50000</v>
          </cell>
          <cell r="E293">
            <v>42677</v>
          </cell>
          <cell r="F293" t="str">
            <v>2年</v>
          </cell>
          <cell r="G293">
            <v>43407</v>
          </cell>
          <cell r="H293">
            <v>43060</v>
          </cell>
          <cell r="I293">
            <v>43188</v>
          </cell>
        </row>
        <row r="294">
          <cell r="C294" t="str">
            <v>43061119660204553X</v>
          </cell>
          <cell r="D294">
            <v>30000</v>
          </cell>
          <cell r="E294" t="str">
            <v>2017-10-31</v>
          </cell>
          <cell r="F294" t="str">
            <v>1年</v>
          </cell>
          <cell r="G294" t="str">
            <v>2018-10-31</v>
          </cell>
          <cell r="H294">
            <v>43039</v>
          </cell>
          <cell r="I294" t="str">
            <v>2018-05-27</v>
          </cell>
        </row>
        <row r="295">
          <cell r="C295" t="str">
            <v>430626197106147552</v>
          </cell>
          <cell r="D295">
            <v>30000</v>
          </cell>
          <cell r="E295" t="str">
            <v>2017-11-17</v>
          </cell>
          <cell r="F295" t="str">
            <v>1年</v>
          </cell>
          <cell r="G295" t="str">
            <v>2018-11-17</v>
          </cell>
          <cell r="H295">
            <v>43056</v>
          </cell>
          <cell r="I295" t="str">
            <v>2017-12-17</v>
          </cell>
        </row>
        <row r="296">
          <cell r="C296" t="str">
            <v>430611199012285545</v>
          </cell>
          <cell r="D296">
            <v>50000</v>
          </cell>
          <cell r="E296" t="str">
            <v>2017-12-07</v>
          </cell>
          <cell r="F296" t="str">
            <v>1年</v>
          </cell>
          <cell r="G296" t="str">
            <v>2018-12-07</v>
          </cell>
          <cell r="H296">
            <v>43076</v>
          </cell>
          <cell r="I296">
            <v>43185</v>
          </cell>
        </row>
        <row r="297">
          <cell r="C297" t="str">
            <v>430626196804307512</v>
          </cell>
          <cell r="D297">
            <v>50000</v>
          </cell>
          <cell r="E297" t="str">
            <v>2017-05-11</v>
          </cell>
          <cell r="F297" t="str">
            <v>1年</v>
          </cell>
          <cell r="G297" t="str">
            <v>2018-05-10</v>
          </cell>
          <cell r="H297">
            <v>43008</v>
          </cell>
          <cell r="I297" t="str">
            <v>2018-05-10</v>
          </cell>
        </row>
        <row r="298">
          <cell r="C298" t="str">
            <v>430611197101140015</v>
          </cell>
          <cell r="D298">
            <v>30000</v>
          </cell>
          <cell r="E298" t="str">
            <v>2017-11-10</v>
          </cell>
          <cell r="F298" t="str">
            <v>1年</v>
          </cell>
          <cell r="G298" t="str">
            <v>2018-11-10</v>
          </cell>
          <cell r="H298">
            <v>43049</v>
          </cell>
          <cell r="I298" t="str">
            <v>2018-03-13</v>
          </cell>
        </row>
        <row r="299">
          <cell r="C299" t="str">
            <v>430611196209055045</v>
          </cell>
          <cell r="D299">
            <v>30000</v>
          </cell>
          <cell r="E299" t="str">
            <v>2017-06-09</v>
          </cell>
          <cell r="F299" t="str">
            <v>2年</v>
          </cell>
          <cell r="G299" t="str">
            <v>2019-06-09</v>
          </cell>
          <cell r="H299">
            <v>42895</v>
          </cell>
          <cell r="I299" t="str">
            <v>2017-12-21</v>
          </cell>
        </row>
        <row r="300">
          <cell r="C300" t="str">
            <v>430623198305192722</v>
          </cell>
          <cell r="D300">
            <v>30000</v>
          </cell>
          <cell r="E300" t="str">
            <v>2017-10-30</v>
          </cell>
          <cell r="F300" t="str">
            <v>1年</v>
          </cell>
          <cell r="G300" t="str">
            <v>2018-10-30</v>
          </cell>
          <cell r="H300">
            <v>43038</v>
          </cell>
          <cell r="I300" t="str">
            <v>2017-12-21</v>
          </cell>
        </row>
        <row r="301">
          <cell r="C301" t="str">
            <v>430611198903245526</v>
          </cell>
          <cell r="D301">
            <v>50000</v>
          </cell>
          <cell r="E301" t="str">
            <v>2016-11-07</v>
          </cell>
          <cell r="F301" t="str">
            <v>2年</v>
          </cell>
          <cell r="G301" t="str">
            <v>2018-11-07</v>
          </cell>
          <cell r="H301">
            <v>43058</v>
          </cell>
          <cell r="I301" t="str">
            <v>2017-12-23</v>
          </cell>
        </row>
        <row r="302">
          <cell r="C302" t="str">
            <v>430626197104097539</v>
          </cell>
          <cell r="D302">
            <v>50000</v>
          </cell>
          <cell r="E302" t="str">
            <v>2016-11-09</v>
          </cell>
          <cell r="F302" t="str">
            <v>2年</v>
          </cell>
          <cell r="G302" t="str">
            <v>2018-11-09</v>
          </cell>
          <cell r="H302">
            <v>43046</v>
          </cell>
          <cell r="I302" t="str">
            <v>2017-12-21</v>
          </cell>
        </row>
        <row r="303">
          <cell r="C303" t="str">
            <v>430626197107207510</v>
          </cell>
          <cell r="D303">
            <v>20000</v>
          </cell>
          <cell r="E303" t="str">
            <v>2017-11-01</v>
          </cell>
          <cell r="F303" t="str">
            <v>1年</v>
          </cell>
          <cell r="G303" t="str">
            <v>2018-11-01</v>
          </cell>
          <cell r="H303">
            <v>43040</v>
          </cell>
          <cell r="I303" t="str">
            <v>2017-12-21</v>
          </cell>
        </row>
        <row r="304">
          <cell r="C304" t="str">
            <v>430611196911045584</v>
          </cell>
          <cell r="D304">
            <v>30000</v>
          </cell>
          <cell r="E304" t="str">
            <v>2017-06-06</v>
          </cell>
          <cell r="F304" t="str">
            <v>2年</v>
          </cell>
          <cell r="G304" t="str">
            <v>2019-06-06</v>
          </cell>
          <cell r="H304">
            <v>42892</v>
          </cell>
          <cell r="I304" t="str">
            <v>2017-12-21</v>
          </cell>
        </row>
        <row r="305">
          <cell r="C305" t="str">
            <v>430626196408157524</v>
          </cell>
          <cell r="D305">
            <v>50000</v>
          </cell>
          <cell r="E305" t="str">
            <v>2016-11-25</v>
          </cell>
          <cell r="F305" t="str">
            <v>2年</v>
          </cell>
          <cell r="G305" t="str">
            <v>2018-11-25</v>
          </cell>
          <cell r="H305">
            <v>43060</v>
          </cell>
          <cell r="I305">
            <v>43182</v>
          </cell>
        </row>
        <row r="306">
          <cell r="C306" t="str">
            <v>430611197304145510</v>
          </cell>
          <cell r="D306">
            <v>30000</v>
          </cell>
          <cell r="E306" t="str">
            <v>2017-11-10</v>
          </cell>
          <cell r="F306" t="str">
            <v>1年</v>
          </cell>
          <cell r="G306" t="str">
            <v>2018-11-10</v>
          </cell>
          <cell r="H306">
            <v>43049</v>
          </cell>
          <cell r="I306" t="str">
            <v>2017-12-10</v>
          </cell>
        </row>
        <row r="307">
          <cell r="C307" t="str">
            <v>430623196806142716</v>
          </cell>
          <cell r="D307">
            <v>40000</v>
          </cell>
          <cell r="E307" t="str">
            <v>2016-10-17</v>
          </cell>
          <cell r="F307" t="str">
            <v>3年</v>
          </cell>
          <cell r="G307" t="str">
            <v>2019-10-17</v>
          </cell>
          <cell r="H307">
            <v>42887</v>
          </cell>
          <cell r="I307" t="str">
            <v>2017-12-24</v>
          </cell>
        </row>
        <row r="308">
          <cell r="C308" t="str">
            <v>430626197411044517</v>
          </cell>
          <cell r="D308">
            <v>30000</v>
          </cell>
          <cell r="E308" t="str">
            <v>2017-11-19</v>
          </cell>
          <cell r="F308" t="str">
            <v>1年</v>
          </cell>
          <cell r="G308" t="str">
            <v>2018-11-19</v>
          </cell>
          <cell r="H308">
            <v>43058</v>
          </cell>
          <cell r="I308" t="str">
            <v>2017-12-21</v>
          </cell>
        </row>
        <row r="309">
          <cell r="C309" t="str">
            <v>43061119751126554X</v>
          </cell>
          <cell r="D309">
            <v>40000</v>
          </cell>
          <cell r="E309" t="str">
            <v>2018-03-14</v>
          </cell>
          <cell r="F309" t="str">
            <v>1年</v>
          </cell>
          <cell r="G309" t="str">
            <v>2019-03-14</v>
          </cell>
          <cell r="H309">
            <v>42808</v>
          </cell>
          <cell r="I309" t="str">
            <v>2018-03-21</v>
          </cell>
        </row>
        <row r="310">
          <cell r="C310" t="str">
            <v>430611197307235538</v>
          </cell>
          <cell r="D310">
            <v>30000</v>
          </cell>
          <cell r="E310" t="str">
            <v>2017-07-28</v>
          </cell>
          <cell r="F310" t="str">
            <v>1年</v>
          </cell>
          <cell r="G310" t="str">
            <v>2018-07-28</v>
          </cell>
          <cell r="H310">
            <v>42944</v>
          </cell>
          <cell r="I310" t="str">
            <v>2017-12-21</v>
          </cell>
        </row>
        <row r="311">
          <cell r="C311" t="str">
            <v>430611198004125512</v>
          </cell>
          <cell r="D311">
            <v>50000</v>
          </cell>
          <cell r="E311">
            <v>42815</v>
          </cell>
          <cell r="F311" t="str">
            <v>1年</v>
          </cell>
          <cell r="G311">
            <v>43180</v>
          </cell>
          <cell r="H311">
            <v>42999</v>
          </cell>
          <cell r="I311">
            <v>43180</v>
          </cell>
        </row>
        <row r="312">
          <cell r="C312" t="str">
            <v>430611196412085549</v>
          </cell>
          <cell r="D312">
            <v>50000</v>
          </cell>
          <cell r="E312" t="str">
            <v>2017-06-06</v>
          </cell>
          <cell r="F312" t="str">
            <v>1年</v>
          </cell>
          <cell r="G312" t="str">
            <v>2018-06-05</v>
          </cell>
          <cell r="H312">
            <v>43008</v>
          </cell>
          <cell r="I312">
            <v>43099</v>
          </cell>
        </row>
        <row r="313">
          <cell r="C313" t="str">
            <v>43062619620313752X</v>
          </cell>
          <cell r="D313">
            <v>50000</v>
          </cell>
          <cell r="E313" t="str">
            <v>2017-06-07</v>
          </cell>
          <cell r="F313" t="str">
            <v>2年</v>
          </cell>
          <cell r="G313" t="str">
            <v>2019-06-07</v>
          </cell>
          <cell r="H313">
            <v>42893</v>
          </cell>
          <cell r="I313" t="str">
            <v>2018-03-24</v>
          </cell>
        </row>
        <row r="314">
          <cell r="C314" t="str">
            <v>430611197208065537</v>
          </cell>
          <cell r="D314">
            <v>30000</v>
          </cell>
          <cell r="E314" t="str">
            <v>2017-10-26</v>
          </cell>
          <cell r="F314" t="str">
            <v>1年</v>
          </cell>
          <cell r="G314" t="str">
            <v>2018-10-26</v>
          </cell>
          <cell r="H314">
            <v>43034</v>
          </cell>
          <cell r="I314" t="str">
            <v>2017-12-21</v>
          </cell>
        </row>
        <row r="315">
          <cell r="C315" t="str">
            <v>430626196909227535</v>
          </cell>
          <cell r="D315">
            <v>30000</v>
          </cell>
          <cell r="E315" t="str">
            <v>2017-10-31</v>
          </cell>
          <cell r="F315" t="str">
            <v>1年</v>
          </cell>
          <cell r="G315" t="str">
            <v>2018-10-31</v>
          </cell>
          <cell r="H315">
            <v>43039</v>
          </cell>
          <cell r="I315" t="str">
            <v>2017-12-21</v>
          </cell>
        </row>
        <row r="316">
          <cell r="C316" t="str">
            <v>430626196307057591</v>
          </cell>
          <cell r="D316">
            <v>30000</v>
          </cell>
          <cell r="E316" t="str">
            <v>2017-06-21</v>
          </cell>
          <cell r="F316" t="str">
            <v>1年</v>
          </cell>
          <cell r="G316" t="str">
            <v>2018-06-21</v>
          </cell>
          <cell r="H316">
            <v>42907</v>
          </cell>
          <cell r="I316" t="str">
            <v>2018-03-21</v>
          </cell>
        </row>
        <row r="317">
          <cell r="C317" t="str">
            <v>430611196710275594</v>
          </cell>
          <cell r="D317">
            <v>30000</v>
          </cell>
          <cell r="E317">
            <v>42699</v>
          </cell>
          <cell r="F317" t="str">
            <v>2年</v>
          </cell>
          <cell r="G317">
            <v>43429</v>
          </cell>
          <cell r="H317">
            <v>43001</v>
          </cell>
          <cell r="I317">
            <v>43188</v>
          </cell>
        </row>
        <row r="318">
          <cell r="C318" t="str">
            <v>430626196712077510</v>
          </cell>
          <cell r="D318">
            <v>50000</v>
          </cell>
          <cell r="E318" t="str">
            <v>2017-08-24</v>
          </cell>
          <cell r="F318" t="str">
            <v>1年</v>
          </cell>
          <cell r="G318" t="str">
            <v>2018-08-23</v>
          </cell>
          <cell r="H318">
            <v>42971</v>
          </cell>
          <cell r="I318" t="str">
            <v>2018-03-21</v>
          </cell>
        </row>
        <row r="319">
          <cell r="C319" t="str">
            <v>430611196410015539</v>
          </cell>
          <cell r="D319">
            <v>50000</v>
          </cell>
          <cell r="E319" t="str">
            <v>2017-09-07</v>
          </cell>
          <cell r="F319" t="str">
            <v>1年</v>
          </cell>
          <cell r="G319" t="str">
            <v>2018-09-07</v>
          </cell>
          <cell r="H319">
            <v>42985</v>
          </cell>
          <cell r="I319" t="str">
            <v>2018-03-21</v>
          </cell>
        </row>
        <row r="320">
          <cell r="C320" t="str">
            <v>43061119731002554X</v>
          </cell>
          <cell r="D320">
            <v>50000</v>
          </cell>
          <cell r="E320" t="str">
            <v>2017-06-09</v>
          </cell>
          <cell r="F320" t="str">
            <v>2年</v>
          </cell>
          <cell r="G320" t="str">
            <v>2019-06-09</v>
          </cell>
          <cell r="H320">
            <v>43005</v>
          </cell>
          <cell r="I320" t="str">
            <v>2017-12-30</v>
          </cell>
        </row>
        <row r="321">
          <cell r="C321" t="str">
            <v>430611198107244549</v>
          </cell>
          <cell r="D321">
            <v>30000</v>
          </cell>
          <cell r="E321" t="str">
            <v>2017-07-29</v>
          </cell>
          <cell r="F321" t="str">
            <v>2年</v>
          </cell>
          <cell r="G321" t="str">
            <v>2019-07-29</v>
          </cell>
          <cell r="H321">
            <v>42945</v>
          </cell>
          <cell r="I321" t="str">
            <v>2017-12-30</v>
          </cell>
        </row>
        <row r="322">
          <cell r="C322" t="str">
            <v>43062619630910753X</v>
          </cell>
          <cell r="D322">
            <v>50000</v>
          </cell>
          <cell r="E322" t="str">
            <v>2017-07-03</v>
          </cell>
          <cell r="F322" t="str">
            <v>2年</v>
          </cell>
          <cell r="G322" t="str">
            <v>2019-07-03</v>
          </cell>
          <cell r="H322">
            <v>42919</v>
          </cell>
          <cell r="I322" t="str">
            <v>2017-12-21</v>
          </cell>
        </row>
        <row r="323">
          <cell r="C323" t="str">
            <v>43062619611011752X</v>
          </cell>
          <cell r="D323">
            <v>50000</v>
          </cell>
          <cell r="E323" t="str">
            <v>2016-11-17</v>
          </cell>
          <cell r="F323" t="str">
            <v>2年</v>
          </cell>
          <cell r="G323" t="str">
            <v>2018-11-17</v>
          </cell>
          <cell r="H323">
            <v>43002</v>
          </cell>
          <cell r="I323" t="str">
            <v>2018-03-26</v>
          </cell>
        </row>
        <row r="324">
          <cell r="C324" t="str">
            <v>430611196206265522</v>
          </cell>
          <cell r="D324">
            <v>30000</v>
          </cell>
          <cell r="E324" t="str">
            <v>2017-11-10</v>
          </cell>
          <cell r="F324" t="str">
            <v>1年</v>
          </cell>
          <cell r="G324" t="str">
            <v>2018-11-10</v>
          </cell>
          <cell r="H324">
            <v>43049</v>
          </cell>
          <cell r="I324">
            <v>43159</v>
          </cell>
        </row>
        <row r="325">
          <cell r="C325" t="str">
            <v>430626196504117573</v>
          </cell>
          <cell r="D325">
            <v>50000</v>
          </cell>
          <cell r="E325" t="str">
            <v>2016-11-02</v>
          </cell>
          <cell r="F325" t="str">
            <v>2年</v>
          </cell>
          <cell r="G325" t="str">
            <v>2018-11-02</v>
          </cell>
          <cell r="H325">
            <v>43062</v>
          </cell>
          <cell r="I325" t="str">
            <v>2017-12-21</v>
          </cell>
        </row>
        <row r="326">
          <cell r="C326" t="str">
            <v>430611196707265512</v>
          </cell>
          <cell r="D326">
            <v>20000</v>
          </cell>
          <cell r="E326" t="str">
            <v>2017-10-24</v>
          </cell>
          <cell r="F326" t="str">
            <v>1年</v>
          </cell>
          <cell r="G326" t="str">
            <v>2018-10-24</v>
          </cell>
          <cell r="H326">
            <v>43032</v>
          </cell>
          <cell r="I326" t="str">
            <v>2017-12-21</v>
          </cell>
        </row>
        <row r="327">
          <cell r="C327" t="str">
            <v>430626196902197556</v>
          </cell>
          <cell r="D327">
            <v>30000</v>
          </cell>
          <cell r="E327" t="str">
            <v>2017-11-18</v>
          </cell>
          <cell r="F327" t="str">
            <v>2年</v>
          </cell>
          <cell r="G327" t="str">
            <v>2019-11-18</v>
          </cell>
          <cell r="H327">
            <v>43057</v>
          </cell>
          <cell r="I327" t="str">
            <v>2017-12-21</v>
          </cell>
        </row>
        <row r="328">
          <cell r="C328" t="str">
            <v>430626196003147512</v>
          </cell>
          <cell r="D328">
            <v>50000</v>
          </cell>
          <cell r="E328" t="str">
            <v>2016-11-21</v>
          </cell>
          <cell r="F328" t="str">
            <v>2年</v>
          </cell>
          <cell r="G328" t="str">
            <v>2018-11-21</v>
          </cell>
          <cell r="H328">
            <v>43034</v>
          </cell>
          <cell r="I328" t="str">
            <v>2017-12-21</v>
          </cell>
        </row>
        <row r="329">
          <cell r="C329" t="str">
            <v>430611196811255541</v>
          </cell>
          <cell r="D329">
            <v>30000</v>
          </cell>
          <cell r="E329" t="str">
            <v>2017-11-17</v>
          </cell>
          <cell r="F329" t="str">
            <v>1年</v>
          </cell>
          <cell r="G329" t="str">
            <v>2018-11-17</v>
          </cell>
          <cell r="H329">
            <v>43056</v>
          </cell>
          <cell r="I329" t="str">
            <v>2017-12-17</v>
          </cell>
        </row>
        <row r="330">
          <cell r="C330" t="str">
            <v>430626196810027576</v>
          </cell>
          <cell r="D330">
            <v>20000</v>
          </cell>
          <cell r="E330" t="str">
            <v>2017-06-08</v>
          </cell>
          <cell r="F330" t="str">
            <v>2年</v>
          </cell>
          <cell r="G330" t="str">
            <v>2019-06-08</v>
          </cell>
          <cell r="H330">
            <v>42894</v>
          </cell>
          <cell r="I330" t="str">
            <v>2017-12-28</v>
          </cell>
        </row>
        <row r="331">
          <cell r="C331" t="str">
            <v>43062319691028751X</v>
          </cell>
          <cell r="D331">
            <v>50000</v>
          </cell>
          <cell r="E331" t="str">
            <v>2017-09-08</v>
          </cell>
          <cell r="F331" t="str">
            <v>1年</v>
          </cell>
          <cell r="G331" t="str">
            <v>2018-09-08</v>
          </cell>
          <cell r="H331">
            <v>42986</v>
          </cell>
          <cell r="I331" t="str">
            <v>2017-12-21</v>
          </cell>
        </row>
        <row r="332">
          <cell r="C332" t="str">
            <v>430626195804037677</v>
          </cell>
          <cell r="D332">
            <v>20000</v>
          </cell>
          <cell r="E332" t="str">
            <v>2017-11-13</v>
          </cell>
          <cell r="F332" t="str">
            <v>1年</v>
          </cell>
          <cell r="G332" t="str">
            <v>2018-11-13</v>
          </cell>
          <cell r="H332">
            <v>43052</v>
          </cell>
          <cell r="I332" t="str">
            <v>2018-03-22</v>
          </cell>
        </row>
        <row r="333">
          <cell r="C333" t="str">
            <v>532123196903294138</v>
          </cell>
          <cell r="D333">
            <v>20000</v>
          </cell>
          <cell r="E333" t="str">
            <v>2016-11-21</v>
          </cell>
          <cell r="F333" t="str">
            <v>2年</v>
          </cell>
          <cell r="G333" t="str">
            <v>2018-11-21</v>
          </cell>
          <cell r="H333">
            <v>43027</v>
          </cell>
          <cell r="I333" t="str">
            <v>2017-12-22</v>
          </cell>
        </row>
        <row r="334">
          <cell r="C334" t="str">
            <v>430626196311307530</v>
          </cell>
          <cell r="D334">
            <v>30000</v>
          </cell>
          <cell r="E334" t="str">
            <v>2017-12-07</v>
          </cell>
          <cell r="F334" t="str">
            <v>1年</v>
          </cell>
          <cell r="G334" t="str">
            <v>2018-12-07</v>
          </cell>
          <cell r="H334">
            <v>43076</v>
          </cell>
          <cell r="I334" t="str">
            <v>2017-12-21</v>
          </cell>
        </row>
        <row r="335">
          <cell r="C335" t="str">
            <v>430611196211055538</v>
          </cell>
          <cell r="D335">
            <v>30000</v>
          </cell>
          <cell r="E335" t="str">
            <v>2017-10-31</v>
          </cell>
          <cell r="F335" t="str">
            <v>1年</v>
          </cell>
          <cell r="G335" t="str">
            <v>2018-10-31</v>
          </cell>
          <cell r="H335">
            <v>43039</v>
          </cell>
          <cell r="I335" t="str">
            <v>2017-12-21</v>
          </cell>
        </row>
        <row r="336">
          <cell r="C336" t="str">
            <v>430611197004130042</v>
          </cell>
          <cell r="D336">
            <v>30000</v>
          </cell>
          <cell r="E336" t="str">
            <v>2016-09-08</v>
          </cell>
          <cell r="F336" t="str">
            <v>3年</v>
          </cell>
          <cell r="G336" t="str">
            <v>2019-09-08</v>
          </cell>
          <cell r="H336">
            <v>42944</v>
          </cell>
          <cell r="I336" t="str">
            <v>2017-12-30</v>
          </cell>
        </row>
        <row r="337">
          <cell r="C337" t="str">
            <v>430611197102195528</v>
          </cell>
          <cell r="D337">
            <v>50000</v>
          </cell>
          <cell r="E337" t="str">
            <v>2017-06-09</v>
          </cell>
          <cell r="F337" t="str">
            <v>2年</v>
          </cell>
          <cell r="G337" t="str">
            <v>2019-06-09</v>
          </cell>
          <cell r="H337">
            <v>43005</v>
          </cell>
          <cell r="I337" t="str">
            <v>2017-12-21</v>
          </cell>
        </row>
        <row r="338">
          <cell r="C338" t="str">
            <v>430626196108237530</v>
          </cell>
          <cell r="D338">
            <v>20000</v>
          </cell>
          <cell r="E338">
            <v>42858</v>
          </cell>
          <cell r="F338" t="str">
            <v>1年</v>
          </cell>
          <cell r="G338">
            <v>43223</v>
          </cell>
          <cell r="H338">
            <v>43000</v>
          </cell>
          <cell r="I338">
            <v>43223</v>
          </cell>
        </row>
        <row r="339">
          <cell r="C339" t="str">
            <v>430611197701175529</v>
          </cell>
          <cell r="D339">
            <v>30000</v>
          </cell>
          <cell r="E339" t="str">
            <v>2017-10-30</v>
          </cell>
          <cell r="F339" t="str">
            <v>1年</v>
          </cell>
          <cell r="G339" t="str">
            <v>2018-10-30</v>
          </cell>
          <cell r="H339">
            <v>43038</v>
          </cell>
          <cell r="I339" t="str">
            <v>2017-12-21</v>
          </cell>
        </row>
        <row r="340">
          <cell r="C340" t="str">
            <v>430611198307075532</v>
          </cell>
          <cell r="D340">
            <v>30000</v>
          </cell>
          <cell r="E340" t="str">
            <v>2017-11-17</v>
          </cell>
          <cell r="F340" t="str">
            <v>1年</v>
          </cell>
          <cell r="G340" t="str">
            <v>2018-11-17</v>
          </cell>
          <cell r="H340">
            <v>43056</v>
          </cell>
          <cell r="I340" t="str">
            <v>2017-12-17</v>
          </cell>
        </row>
        <row r="341">
          <cell r="C341" t="str">
            <v>430611197801095518</v>
          </cell>
          <cell r="D341" t="str">
            <v>10,000.00</v>
          </cell>
          <cell r="E341" t="str">
            <v>2017-08-17</v>
          </cell>
          <cell r="F341" t="str">
            <v>1年</v>
          </cell>
          <cell r="G341" t="str">
            <v>2018-08-17</v>
          </cell>
          <cell r="H341" t="str">
            <v>2017-08-17</v>
          </cell>
          <cell r="I341">
            <v>43090.0082758621</v>
          </cell>
        </row>
        <row r="342">
          <cell r="C342" t="str">
            <v>430611197208205552</v>
          </cell>
          <cell r="D342" t="str">
            <v>30,000.00</v>
          </cell>
          <cell r="E342" t="str">
            <v>2017-05-19</v>
          </cell>
          <cell r="F342" t="str">
            <v>2年</v>
          </cell>
          <cell r="G342" t="str">
            <v>2019-05-19</v>
          </cell>
          <cell r="H342" t="str">
            <v>2017-05-19</v>
          </cell>
          <cell r="I342">
            <v>43091.0073011141</v>
          </cell>
        </row>
        <row r="343">
          <cell r="C343" t="str">
            <v>430611197403245517</v>
          </cell>
          <cell r="D343" t="str">
            <v>30,000.00</v>
          </cell>
          <cell r="E343" t="str">
            <v>2017-09-20</v>
          </cell>
          <cell r="F343" t="str">
            <v>1年</v>
          </cell>
          <cell r="G343" t="str">
            <v>2018-09-20</v>
          </cell>
          <cell r="H343" t="str">
            <v>2017-09-20</v>
          </cell>
          <cell r="I343">
            <v>43090.0027586207</v>
          </cell>
        </row>
        <row r="344">
          <cell r="C344" t="str">
            <v>430611197008205558</v>
          </cell>
          <cell r="D344" t="str">
            <v>40,000.00</v>
          </cell>
          <cell r="E344" t="str">
            <v>2017-08-07</v>
          </cell>
          <cell r="F344" t="str">
            <v>1年</v>
          </cell>
          <cell r="G344" t="str">
            <v>2018-08-07</v>
          </cell>
          <cell r="H344" t="str">
            <v>2017-08-07</v>
          </cell>
          <cell r="I344">
            <v>43089.9993103448</v>
          </cell>
        </row>
        <row r="345">
          <cell r="C345" t="str">
            <v>430611197409305533</v>
          </cell>
          <cell r="D345" t="str">
            <v>50,000.00</v>
          </cell>
          <cell r="E345" t="str">
            <v>2017-08-30</v>
          </cell>
          <cell r="F345" t="str">
            <v>1年</v>
          </cell>
          <cell r="G345" t="str">
            <v>2018-08-30</v>
          </cell>
          <cell r="H345" t="str">
            <v>2017-08-30</v>
          </cell>
          <cell r="I345">
            <v>43089.9986206897</v>
          </cell>
        </row>
        <row r="346">
          <cell r="C346" t="str">
            <v>430626197108046018</v>
          </cell>
          <cell r="D346" t="str">
            <v>50,000.00</v>
          </cell>
          <cell r="E346" t="str">
            <v>2017-08-30</v>
          </cell>
          <cell r="F346" t="str">
            <v>1年</v>
          </cell>
          <cell r="G346" t="str">
            <v>2018-08-30</v>
          </cell>
          <cell r="H346" t="str">
            <v>2017-08-30</v>
          </cell>
          <cell r="I346">
            <v>43118.9988965517</v>
          </cell>
        </row>
        <row r="347">
          <cell r="C347" t="str">
            <v>430626197012287511</v>
          </cell>
          <cell r="D347" t="str">
            <v>50,000.00</v>
          </cell>
          <cell r="E347" t="str">
            <v>2017-09-07</v>
          </cell>
          <cell r="F347" t="str">
            <v>1年</v>
          </cell>
          <cell r="G347" t="str">
            <v>2018-08-30</v>
          </cell>
          <cell r="H347" t="str">
            <v>2017-09-07</v>
          </cell>
          <cell r="I347">
            <v>43089.9991724138</v>
          </cell>
        </row>
        <row r="348">
          <cell r="C348" t="str">
            <v>430611197101156519</v>
          </cell>
          <cell r="D348" t="str">
            <v>50,000.00</v>
          </cell>
          <cell r="E348" t="str">
            <v>2017-08-07</v>
          </cell>
          <cell r="F348" t="str">
            <v>1年</v>
          </cell>
          <cell r="G348" t="str">
            <v>2018-08-07</v>
          </cell>
          <cell r="H348" t="str">
            <v>2017-08-07</v>
          </cell>
          <cell r="I348">
            <v>43089.9988965517</v>
          </cell>
        </row>
        <row r="349">
          <cell r="C349" t="str">
            <v>430611197706015540</v>
          </cell>
          <cell r="D349" t="str">
            <v>50,000.00</v>
          </cell>
          <cell r="E349" t="str">
            <v>2017-07-04</v>
          </cell>
          <cell r="F349" t="str">
            <v>2年</v>
          </cell>
          <cell r="G349" t="str">
            <v>2019-07-04</v>
          </cell>
          <cell r="H349" t="str">
            <v>2017-07-04</v>
          </cell>
          <cell r="I349">
            <v>43090.0002526337</v>
          </cell>
        </row>
        <row r="350">
          <cell r="C350" t="str">
            <v>430626197205037519</v>
          </cell>
          <cell r="D350" t="str">
            <v>50,000.00</v>
          </cell>
          <cell r="E350" t="str">
            <v>2017-08-10</v>
          </cell>
          <cell r="F350" t="str">
            <v>1年</v>
          </cell>
          <cell r="G350" t="str">
            <v>2018-08-10</v>
          </cell>
          <cell r="H350" t="str">
            <v>2017-08-10</v>
          </cell>
          <cell r="I350">
            <v>43179.9997241379</v>
          </cell>
        </row>
        <row r="351">
          <cell r="C351" t="str">
            <v>430611196410095559</v>
          </cell>
          <cell r="D351" t="str">
            <v>40,000.00</v>
          </cell>
          <cell r="E351" t="str">
            <v>2017-02-24</v>
          </cell>
          <cell r="F351" t="str">
            <v>1年</v>
          </cell>
          <cell r="G351" t="str">
            <v>2018-02-24</v>
          </cell>
          <cell r="H351" t="str">
            <v>2017-02-24</v>
          </cell>
          <cell r="I351">
            <v>43111.9993103448</v>
          </cell>
        </row>
        <row r="352">
          <cell r="C352" t="str">
            <v>430611196807021654</v>
          </cell>
          <cell r="D352">
            <v>50000</v>
          </cell>
          <cell r="E352" t="str">
            <v>2017-08-29</v>
          </cell>
          <cell r="F352" t="str">
            <v>2年</v>
          </cell>
          <cell r="G352" t="str">
            <v>2019-08-28</v>
          </cell>
          <cell r="H352" t="str">
            <v>2017-08-29</v>
          </cell>
          <cell r="I352">
            <v>43251</v>
          </cell>
        </row>
        <row r="353">
          <cell r="C353" t="str">
            <v>430611195907041519</v>
          </cell>
          <cell r="D353">
            <v>50000</v>
          </cell>
          <cell r="E353" t="str">
            <v>2017-08-30</v>
          </cell>
          <cell r="F353" t="str">
            <v>1年</v>
          </cell>
          <cell r="G353" t="str">
            <v>2018-08-29</v>
          </cell>
          <cell r="H353" t="str">
            <v>2017-08-30</v>
          </cell>
          <cell r="I353">
            <v>43251</v>
          </cell>
        </row>
        <row r="354">
          <cell r="C354" t="str">
            <v>430611197010261532</v>
          </cell>
          <cell r="D354">
            <v>50000</v>
          </cell>
          <cell r="E354" t="str">
            <v>2017-08-31</v>
          </cell>
          <cell r="F354" t="str">
            <v>1年</v>
          </cell>
          <cell r="G354" t="str">
            <v>2018-08-29</v>
          </cell>
          <cell r="H354" t="str">
            <v>2017-08-31</v>
          </cell>
          <cell r="I354">
            <v>43251</v>
          </cell>
        </row>
        <row r="355">
          <cell r="C355" t="str">
            <v>430611196306171515</v>
          </cell>
          <cell r="D355">
            <v>50000</v>
          </cell>
          <cell r="E355" t="str">
            <v>2017-08-31</v>
          </cell>
          <cell r="F355" t="str">
            <v>1年</v>
          </cell>
          <cell r="G355" t="str">
            <v>2018-08-30</v>
          </cell>
          <cell r="H355" t="str">
            <v>2017-08-31</v>
          </cell>
          <cell r="I355">
            <v>43251</v>
          </cell>
        </row>
        <row r="356">
          <cell r="C356" t="str">
            <v>430623197106083764</v>
          </cell>
          <cell r="D356">
            <v>50000</v>
          </cell>
          <cell r="E356" t="str">
            <v>2017-09-14</v>
          </cell>
          <cell r="F356" t="str">
            <v>1年</v>
          </cell>
          <cell r="G356" t="str">
            <v>2018-09-14</v>
          </cell>
          <cell r="H356" t="str">
            <v>2017-09-14</v>
          </cell>
          <cell r="I356">
            <v>43251</v>
          </cell>
        </row>
        <row r="357">
          <cell r="C357" t="str">
            <v>430611197210185570</v>
          </cell>
          <cell r="D357">
            <v>30000</v>
          </cell>
          <cell r="E357" t="str">
            <v>2017-09-21</v>
          </cell>
          <cell r="F357" t="str">
            <v>1年</v>
          </cell>
          <cell r="G357" t="str">
            <v>2018-09-21</v>
          </cell>
          <cell r="H357" t="str">
            <v>2017-09-21</v>
          </cell>
          <cell r="I357">
            <v>43251</v>
          </cell>
        </row>
        <row r="358">
          <cell r="C358" t="str">
            <v>430611196810261595</v>
          </cell>
          <cell r="D358">
            <v>50000</v>
          </cell>
          <cell r="E358" t="str">
            <v>2017-09-27</v>
          </cell>
          <cell r="F358" t="str">
            <v>1年</v>
          </cell>
          <cell r="G358" t="str">
            <v>2018-09-27</v>
          </cell>
          <cell r="H358" t="str">
            <v>2017-09-27</v>
          </cell>
          <cell r="I358">
            <v>43251</v>
          </cell>
        </row>
        <row r="359">
          <cell r="C359" t="str">
            <v>430626196412247573</v>
          </cell>
          <cell r="D359">
            <v>50000</v>
          </cell>
          <cell r="E359" t="str">
            <v>2017-10-23</v>
          </cell>
          <cell r="F359" t="str">
            <v>1年</v>
          </cell>
          <cell r="G359" t="str">
            <v>2018-10-23</v>
          </cell>
          <cell r="H359" t="str">
            <v>2017-10-23</v>
          </cell>
          <cell r="I359">
            <v>43251</v>
          </cell>
        </row>
        <row r="360">
          <cell r="C360" t="str">
            <v>430611196409125597</v>
          </cell>
          <cell r="D360">
            <v>30000</v>
          </cell>
          <cell r="E360" t="str">
            <v>2017-10-23</v>
          </cell>
          <cell r="F360" t="str">
            <v>1年</v>
          </cell>
          <cell r="G360" t="str">
            <v>2018-10-23</v>
          </cell>
          <cell r="H360" t="str">
            <v>2017-10-23</v>
          </cell>
          <cell r="I360">
            <v>43251</v>
          </cell>
        </row>
        <row r="361">
          <cell r="C361" t="str">
            <v>430611197401255594</v>
          </cell>
          <cell r="D361">
            <v>50000</v>
          </cell>
          <cell r="E361" t="str">
            <v>2017-10-23</v>
          </cell>
          <cell r="F361" t="str">
            <v>1年</v>
          </cell>
          <cell r="G361" t="str">
            <v>2018-10-23</v>
          </cell>
          <cell r="H361" t="str">
            <v>2017-10-23</v>
          </cell>
          <cell r="I361">
            <v>43251</v>
          </cell>
        </row>
        <row r="362">
          <cell r="C362" t="str">
            <v>430611196002050028</v>
          </cell>
          <cell r="D362">
            <v>50000</v>
          </cell>
          <cell r="E362" t="str">
            <v>2017-10-24</v>
          </cell>
          <cell r="F362" t="str">
            <v>1年</v>
          </cell>
          <cell r="G362" t="str">
            <v>2018-10-24</v>
          </cell>
          <cell r="H362" t="str">
            <v>2017-10-24</v>
          </cell>
          <cell r="I362">
            <v>43251</v>
          </cell>
        </row>
        <row r="363">
          <cell r="C363" t="str">
            <v>430611197310261534</v>
          </cell>
          <cell r="D363">
            <v>50000</v>
          </cell>
          <cell r="E363" t="str">
            <v>2017-10-26</v>
          </cell>
          <cell r="F363" t="str">
            <v>1年</v>
          </cell>
          <cell r="G363" t="str">
            <v>2018-10-26</v>
          </cell>
          <cell r="H363" t="str">
            <v>2017-10-26</v>
          </cell>
          <cell r="I363">
            <v>43251</v>
          </cell>
        </row>
        <row r="364">
          <cell r="C364" t="str">
            <v>430611197407041546</v>
          </cell>
          <cell r="D364">
            <v>40000</v>
          </cell>
          <cell r="E364" t="str">
            <v>2017-10-26</v>
          </cell>
          <cell r="F364" t="str">
            <v>1年</v>
          </cell>
          <cell r="G364" t="str">
            <v>2018-10-26</v>
          </cell>
          <cell r="H364" t="str">
            <v>2017-10-26</v>
          </cell>
          <cell r="I364">
            <v>43251</v>
          </cell>
        </row>
        <row r="365">
          <cell r="C365" t="str">
            <v>430611198201081539</v>
          </cell>
          <cell r="D365">
            <v>40000</v>
          </cell>
          <cell r="E365" t="str">
            <v>2017-10-26</v>
          </cell>
          <cell r="F365" t="str">
            <v>1年</v>
          </cell>
          <cell r="G365" t="str">
            <v>2018-10-26</v>
          </cell>
          <cell r="H365" t="str">
            <v>2017-10-26</v>
          </cell>
          <cell r="I365">
            <v>43251</v>
          </cell>
        </row>
        <row r="366">
          <cell r="C366" t="str">
            <v>430611196910101599</v>
          </cell>
          <cell r="D366">
            <v>30000</v>
          </cell>
          <cell r="E366" t="str">
            <v>2017-10-27</v>
          </cell>
          <cell r="F366" t="str">
            <v>1年</v>
          </cell>
          <cell r="G366" t="str">
            <v>2018-10-27</v>
          </cell>
          <cell r="H366" t="str">
            <v>2017-10-27</v>
          </cell>
          <cell r="I366">
            <v>43251</v>
          </cell>
        </row>
        <row r="367">
          <cell r="C367" t="str">
            <v>430611196711145564</v>
          </cell>
          <cell r="D367">
            <v>50000</v>
          </cell>
          <cell r="E367" t="str">
            <v>2017-10-27</v>
          </cell>
          <cell r="F367" t="str">
            <v>1年</v>
          </cell>
          <cell r="G367" t="str">
            <v>2018-10-27</v>
          </cell>
          <cell r="H367" t="str">
            <v>2017-10-27</v>
          </cell>
          <cell r="I367">
            <v>43251</v>
          </cell>
        </row>
        <row r="368">
          <cell r="C368" t="str">
            <v>430611197002131519</v>
          </cell>
          <cell r="D368">
            <v>50000</v>
          </cell>
          <cell r="E368" t="str">
            <v>2017-10-27</v>
          </cell>
          <cell r="F368" t="str">
            <v>1年</v>
          </cell>
          <cell r="G368" t="str">
            <v>2018-10-27</v>
          </cell>
          <cell r="H368" t="str">
            <v>2017-10-27</v>
          </cell>
          <cell r="I368">
            <v>43251</v>
          </cell>
        </row>
        <row r="369">
          <cell r="C369" t="str">
            <v>522522196305042612</v>
          </cell>
          <cell r="D369">
            <v>50000</v>
          </cell>
          <cell r="E369" t="str">
            <v>2017-10-30</v>
          </cell>
          <cell r="F369" t="str">
            <v>1年</v>
          </cell>
          <cell r="G369" t="str">
            <v>2018-10-30</v>
          </cell>
          <cell r="H369" t="str">
            <v>2017-10-30</v>
          </cell>
          <cell r="I369">
            <v>43251</v>
          </cell>
        </row>
        <row r="370">
          <cell r="C370" t="str">
            <v>430611196408101534</v>
          </cell>
          <cell r="D370">
            <v>50000</v>
          </cell>
          <cell r="E370" t="str">
            <v>2017-10-30</v>
          </cell>
          <cell r="F370" t="str">
            <v>1年</v>
          </cell>
          <cell r="G370" t="str">
            <v>2018-10-30</v>
          </cell>
          <cell r="H370" t="str">
            <v>2017-10-30</v>
          </cell>
          <cell r="I370">
            <v>43251</v>
          </cell>
        </row>
        <row r="371">
          <cell r="C371" t="str">
            <v>430611196206081520</v>
          </cell>
          <cell r="D371">
            <v>50000</v>
          </cell>
          <cell r="E371" t="str">
            <v>2017-10-30</v>
          </cell>
          <cell r="F371" t="str">
            <v>1年</v>
          </cell>
          <cell r="G371" t="str">
            <v>2018-10-30</v>
          </cell>
          <cell r="H371" t="str">
            <v>2017-10-30</v>
          </cell>
          <cell r="I371">
            <v>43251</v>
          </cell>
        </row>
        <row r="372">
          <cell r="C372" t="str">
            <v>430611196509161528</v>
          </cell>
          <cell r="D372">
            <v>50000</v>
          </cell>
          <cell r="E372" t="str">
            <v>2017-10-30</v>
          </cell>
          <cell r="F372" t="str">
            <v>1年</v>
          </cell>
          <cell r="G372" t="str">
            <v>2018-10-30</v>
          </cell>
          <cell r="H372" t="str">
            <v>2017-10-30</v>
          </cell>
          <cell r="I372">
            <v>43251</v>
          </cell>
        </row>
        <row r="373">
          <cell r="C373" t="str">
            <v>430611196210051519</v>
          </cell>
          <cell r="D373">
            <v>50000</v>
          </cell>
          <cell r="E373" t="str">
            <v>2017-10-30</v>
          </cell>
          <cell r="F373" t="str">
            <v>1年</v>
          </cell>
          <cell r="G373" t="str">
            <v>2018-10-30</v>
          </cell>
          <cell r="H373" t="str">
            <v>2017-10-30</v>
          </cell>
          <cell r="I373">
            <v>43251</v>
          </cell>
        </row>
        <row r="374">
          <cell r="C374" t="str">
            <v>430611197305301511</v>
          </cell>
          <cell r="D374">
            <v>50000</v>
          </cell>
          <cell r="E374" t="str">
            <v>2017-10-30</v>
          </cell>
          <cell r="F374" t="str">
            <v>1年</v>
          </cell>
          <cell r="G374" t="str">
            <v>2018-10-27</v>
          </cell>
          <cell r="H374" t="str">
            <v>2017-10-30</v>
          </cell>
          <cell r="I374">
            <v>43251</v>
          </cell>
        </row>
        <row r="375">
          <cell r="C375" t="str">
            <v>430611197507160032</v>
          </cell>
          <cell r="D375">
            <v>50000</v>
          </cell>
          <cell r="E375" t="str">
            <v>2017-10-30</v>
          </cell>
          <cell r="F375" t="str">
            <v>1年</v>
          </cell>
          <cell r="G375" t="str">
            <v>2018-10-30</v>
          </cell>
          <cell r="H375" t="str">
            <v>2017-10-30</v>
          </cell>
          <cell r="I375">
            <v>43251</v>
          </cell>
        </row>
        <row r="376">
          <cell r="C376" t="str">
            <v>430611196005135537</v>
          </cell>
          <cell r="D376">
            <v>50000</v>
          </cell>
          <cell r="E376" t="str">
            <v>2017-10-30</v>
          </cell>
          <cell r="F376" t="str">
            <v>1年</v>
          </cell>
          <cell r="G376" t="str">
            <v>2018-10-30</v>
          </cell>
          <cell r="H376" t="str">
            <v>2017-10-30</v>
          </cell>
          <cell r="I376">
            <v>43251</v>
          </cell>
        </row>
        <row r="377">
          <cell r="C377" t="str">
            <v>430611197010151632</v>
          </cell>
          <cell r="D377">
            <v>50000</v>
          </cell>
          <cell r="E377" t="str">
            <v>2017-10-31</v>
          </cell>
          <cell r="F377" t="str">
            <v>1年</v>
          </cell>
          <cell r="G377" t="str">
            <v>2018-10-31</v>
          </cell>
          <cell r="H377" t="str">
            <v>2017-10-31</v>
          </cell>
          <cell r="I377">
            <v>43251</v>
          </cell>
        </row>
        <row r="378">
          <cell r="C378" t="str">
            <v>430611196310141511</v>
          </cell>
          <cell r="D378">
            <v>50000</v>
          </cell>
          <cell r="E378" t="str">
            <v>2017-10-31</v>
          </cell>
          <cell r="F378" t="str">
            <v>1年</v>
          </cell>
          <cell r="G378" t="str">
            <v>2018-10-31</v>
          </cell>
          <cell r="H378" t="str">
            <v>2017-10-31</v>
          </cell>
          <cell r="I378">
            <v>43251</v>
          </cell>
        </row>
        <row r="379">
          <cell r="C379" t="str">
            <v>430611198508251555</v>
          </cell>
          <cell r="D379">
            <v>50000</v>
          </cell>
          <cell r="E379" t="str">
            <v>2017-10-31</v>
          </cell>
          <cell r="F379" t="str">
            <v>1年</v>
          </cell>
          <cell r="G379" t="str">
            <v>2018-10-31</v>
          </cell>
          <cell r="H379" t="str">
            <v>2017-10-31</v>
          </cell>
          <cell r="I379">
            <v>43251</v>
          </cell>
        </row>
        <row r="380">
          <cell r="C380" t="str">
            <v>430611196711061520</v>
          </cell>
          <cell r="D380">
            <v>50000</v>
          </cell>
          <cell r="E380" t="str">
            <v>2017-10-31</v>
          </cell>
          <cell r="F380" t="str">
            <v>1年</v>
          </cell>
          <cell r="G380" t="str">
            <v>2018-10-31</v>
          </cell>
          <cell r="H380" t="str">
            <v>2017-10-31</v>
          </cell>
          <cell r="I380">
            <v>43251</v>
          </cell>
        </row>
        <row r="381">
          <cell r="C381" t="str">
            <v>42242519630318529X</v>
          </cell>
          <cell r="D381">
            <v>50000</v>
          </cell>
          <cell r="E381" t="str">
            <v>2017-10-31</v>
          </cell>
          <cell r="F381" t="str">
            <v>1年</v>
          </cell>
          <cell r="G381" t="str">
            <v>2018-10-31</v>
          </cell>
          <cell r="H381" t="str">
            <v>2017-10-31</v>
          </cell>
          <cell r="I381">
            <v>43251</v>
          </cell>
        </row>
        <row r="382">
          <cell r="C382" t="str">
            <v>430611199204201510</v>
          </cell>
          <cell r="D382">
            <v>50000</v>
          </cell>
          <cell r="E382" t="str">
            <v>2017-10-31</v>
          </cell>
          <cell r="F382" t="str">
            <v>1年</v>
          </cell>
          <cell r="G382" t="str">
            <v>2018-10-31</v>
          </cell>
          <cell r="H382" t="str">
            <v>2017-10-31</v>
          </cell>
          <cell r="I382">
            <v>43251</v>
          </cell>
        </row>
        <row r="383">
          <cell r="C383" t="str">
            <v>430611197110101675</v>
          </cell>
          <cell r="D383">
            <v>50000</v>
          </cell>
          <cell r="E383" t="str">
            <v>2017-10-31</v>
          </cell>
          <cell r="F383" t="str">
            <v>1年</v>
          </cell>
          <cell r="G383" t="str">
            <v>2018-10-31</v>
          </cell>
          <cell r="H383" t="str">
            <v>2017-10-31</v>
          </cell>
          <cell r="I383">
            <v>43251</v>
          </cell>
        </row>
        <row r="384">
          <cell r="C384" t="str">
            <v>430611197506271523</v>
          </cell>
          <cell r="D384">
            <v>50000</v>
          </cell>
          <cell r="E384" t="str">
            <v>2017-10-31</v>
          </cell>
          <cell r="F384" t="str">
            <v>1年</v>
          </cell>
          <cell r="G384" t="str">
            <v>2018-10-31</v>
          </cell>
          <cell r="H384" t="str">
            <v>2017-10-31</v>
          </cell>
          <cell r="I384">
            <v>43251</v>
          </cell>
        </row>
        <row r="385">
          <cell r="C385" t="str">
            <v>430611196307191577</v>
          </cell>
          <cell r="D385">
            <v>50000</v>
          </cell>
          <cell r="E385" t="str">
            <v>2017-10-31</v>
          </cell>
          <cell r="F385" t="str">
            <v>1年</v>
          </cell>
          <cell r="G385" t="str">
            <v>2018-10-31</v>
          </cell>
          <cell r="H385" t="str">
            <v>2017-10-31</v>
          </cell>
          <cell r="I385">
            <v>43251</v>
          </cell>
        </row>
        <row r="386">
          <cell r="C386" t="str">
            <v>430611198007185553</v>
          </cell>
          <cell r="D386">
            <v>20000</v>
          </cell>
          <cell r="E386" t="str">
            <v>2016-11-04</v>
          </cell>
          <cell r="F386" t="str">
            <v>2年</v>
          </cell>
          <cell r="G386">
            <v>20181104</v>
          </cell>
          <cell r="H386">
            <v>43061</v>
          </cell>
          <cell r="I386">
            <v>43251</v>
          </cell>
        </row>
        <row r="387">
          <cell r="C387" t="str">
            <v>430611196608205581</v>
          </cell>
          <cell r="D387">
            <v>30000</v>
          </cell>
          <cell r="E387" t="str">
            <v>2016-11-04</v>
          </cell>
          <cell r="F387" t="str">
            <v>2年</v>
          </cell>
          <cell r="G387">
            <v>20181104</v>
          </cell>
          <cell r="H387">
            <v>42825.0012631579</v>
          </cell>
          <cell r="I387">
            <v>43251</v>
          </cell>
        </row>
        <row r="388">
          <cell r="C388" t="str">
            <v>430623195801172743</v>
          </cell>
          <cell r="D388">
            <v>30000</v>
          </cell>
          <cell r="E388" t="str">
            <v>2016-11-04</v>
          </cell>
          <cell r="F388" t="str">
            <v>2年</v>
          </cell>
          <cell r="G388">
            <v>20181104</v>
          </cell>
          <cell r="H388">
            <v>42725.0021052632</v>
          </cell>
          <cell r="I388">
            <v>43251</v>
          </cell>
        </row>
        <row r="389">
          <cell r="C389" t="str">
            <v>430611196607051533</v>
          </cell>
          <cell r="D389">
            <v>50000</v>
          </cell>
          <cell r="E389" t="str">
            <v>2016-11-14</v>
          </cell>
          <cell r="F389" t="str">
            <v>2年</v>
          </cell>
          <cell r="G389">
            <v>20181111</v>
          </cell>
          <cell r="H389">
            <v>42914.9970526316</v>
          </cell>
          <cell r="I389">
            <v>43251</v>
          </cell>
        </row>
        <row r="390">
          <cell r="C390" t="str">
            <v>520203196308212819</v>
          </cell>
          <cell r="D390">
            <v>20000</v>
          </cell>
          <cell r="E390" t="str">
            <v>2016-11-18</v>
          </cell>
          <cell r="F390" t="str">
            <v>2年</v>
          </cell>
          <cell r="G390">
            <v>20181118</v>
          </cell>
          <cell r="H390">
            <v>43064.0126315789</v>
          </cell>
          <cell r="I390">
            <v>43251</v>
          </cell>
        </row>
        <row r="391">
          <cell r="C391" t="str">
            <v>430611196912041585</v>
          </cell>
          <cell r="D391">
            <v>20000</v>
          </cell>
          <cell r="E391" t="str">
            <v>2016-11-18</v>
          </cell>
          <cell r="F391" t="str">
            <v>2年</v>
          </cell>
          <cell r="G391">
            <v>20181118</v>
          </cell>
          <cell r="H391">
            <v>42915.0067368421</v>
          </cell>
          <cell r="I391">
            <v>43251</v>
          </cell>
        </row>
        <row r="392">
          <cell r="C392" t="str">
            <v>430611196704261559</v>
          </cell>
          <cell r="D392">
            <v>30000</v>
          </cell>
          <cell r="E392" t="str">
            <v>2016-11-18</v>
          </cell>
          <cell r="F392" t="str">
            <v>2年</v>
          </cell>
          <cell r="G392">
            <v>20181118</v>
          </cell>
          <cell r="H392">
            <v>42726.0016842105</v>
          </cell>
          <cell r="I392">
            <v>43251</v>
          </cell>
        </row>
        <row r="393">
          <cell r="C393" t="str">
            <v>430611195806241546</v>
          </cell>
          <cell r="D393">
            <v>30000</v>
          </cell>
          <cell r="E393" t="str">
            <v>2016-11-18</v>
          </cell>
          <cell r="F393" t="str">
            <v>2年</v>
          </cell>
          <cell r="G393">
            <v>20181118</v>
          </cell>
          <cell r="H393">
            <v>42915.0004210526</v>
          </cell>
          <cell r="I393">
            <v>43078</v>
          </cell>
        </row>
        <row r="394">
          <cell r="C394" t="str">
            <v>430611197606141515</v>
          </cell>
          <cell r="D394">
            <v>30000</v>
          </cell>
          <cell r="E394" t="str">
            <v>2016-11-18</v>
          </cell>
          <cell r="F394" t="str">
            <v>2年</v>
          </cell>
          <cell r="G394">
            <v>20181118</v>
          </cell>
          <cell r="H394">
            <v>42725.0012631579</v>
          </cell>
          <cell r="I394">
            <v>43251</v>
          </cell>
        </row>
        <row r="395">
          <cell r="C395" t="str">
            <v>430611197103061599</v>
          </cell>
          <cell r="D395">
            <v>50000</v>
          </cell>
          <cell r="E395" t="str">
            <v>2016-11-22</v>
          </cell>
          <cell r="F395" t="str">
            <v>2年</v>
          </cell>
          <cell r="G395">
            <v>20181122</v>
          </cell>
          <cell r="H395">
            <v>42925.0024421053</v>
          </cell>
          <cell r="I395">
            <v>43251</v>
          </cell>
        </row>
        <row r="396">
          <cell r="C396" t="str">
            <v>430611198310095606</v>
          </cell>
          <cell r="D396">
            <v>50000</v>
          </cell>
          <cell r="E396" t="str">
            <v>2016-11-23</v>
          </cell>
          <cell r="F396" t="str">
            <v>2年</v>
          </cell>
          <cell r="G396">
            <v>20181123</v>
          </cell>
          <cell r="H396">
            <v>43059.9967157895</v>
          </cell>
          <cell r="I396">
            <v>43251</v>
          </cell>
        </row>
        <row r="397">
          <cell r="C397" t="str">
            <v>430611197212221555</v>
          </cell>
          <cell r="D397">
            <v>50000</v>
          </cell>
          <cell r="E397" t="str">
            <v>2016-11-23</v>
          </cell>
          <cell r="F397" t="str">
            <v>2年</v>
          </cell>
          <cell r="G397">
            <v>20181123</v>
          </cell>
          <cell r="H397">
            <v>42934.2832</v>
          </cell>
          <cell r="I397">
            <v>43251</v>
          </cell>
        </row>
        <row r="398">
          <cell r="C398" t="str">
            <v>43061119670209155X</v>
          </cell>
          <cell r="D398">
            <v>50000</v>
          </cell>
          <cell r="E398" t="str">
            <v>2016-11-24</v>
          </cell>
          <cell r="F398" t="str">
            <v>2年</v>
          </cell>
          <cell r="G398">
            <v>20181124</v>
          </cell>
          <cell r="H398">
            <v>42927.2631578947</v>
          </cell>
          <cell r="I398">
            <v>43251</v>
          </cell>
        </row>
        <row r="399">
          <cell r="C399" t="str">
            <v>421023197904178529</v>
          </cell>
          <cell r="D399">
            <v>50000</v>
          </cell>
          <cell r="E399" t="str">
            <v>2016-11-24</v>
          </cell>
          <cell r="F399" t="str">
            <v>2年</v>
          </cell>
          <cell r="G399">
            <v>20181124</v>
          </cell>
          <cell r="H399">
            <v>42927.0388210526</v>
          </cell>
          <cell r="I399">
            <v>43251</v>
          </cell>
        </row>
        <row r="400">
          <cell r="C400" t="str">
            <v>430611197503151518</v>
          </cell>
          <cell r="D400">
            <v>50000</v>
          </cell>
          <cell r="E400" t="str">
            <v>2016-11-24</v>
          </cell>
          <cell r="F400" t="str">
            <v>2年</v>
          </cell>
          <cell r="G400">
            <v>20181124</v>
          </cell>
          <cell r="H400">
            <v>42948.3826526316</v>
          </cell>
          <cell r="I400">
            <v>43063</v>
          </cell>
        </row>
        <row r="401">
          <cell r="C401" t="str">
            <v>430611197201091660</v>
          </cell>
          <cell r="D401">
            <v>50000</v>
          </cell>
          <cell r="E401" t="str">
            <v>2016-11-24</v>
          </cell>
          <cell r="F401" t="str">
            <v>2年</v>
          </cell>
          <cell r="G401">
            <v>20181124</v>
          </cell>
          <cell r="H401">
            <v>42927.0842947368</v>
          </cell>
          <cell r="I401">
            <v>43063</v>
          </cell>
        </row>
        <row r="402">
          <cell r="C402" t="str">
            <v>430621198103152842</v>
          </cell>
          <cell r="D402">
            <v>50000</v>
          </cell>
          <cell r="E402" t="str">
            <v>2016-11-25</v>
          </cell>
          <cell r="F402" t="str">
            <v>2年</v>
          </cell>
          <cell r="G402">
            <v>20181125</v>
          </cell>
          <cell r="H402">
            <v>43059.9943578947</v>
          </cell>
          <cell r="I402">
            <v>43251</v>
          </cell>
        </row>
        <row r="403">
          <cell r="C403" t="str">
            <v>430611197002221557</v>
          </cell>
          <cell r="D403">
            <v>50000</v>
          </cell>
          <cell r="E403" t="str">
            <v>2016-11-25</v>
          </cell>
          <cell r="F403" t="str">
            <v>2年</v>
          </cell>
          <cell r="G403">
            <v>20181125</v>
          </cell>
          <cell r="H403">
            <v>43067.9977263158</v>
          </cell>
          <cell r="I403">
            <v>43251</v>
          </cell>
        </row>
        <row r="404">
          <cell r="C404" t="str">
            <v>430611197410111525</v>
          </cell>
          <cell r="D404">
            <v>50000</v>
          </cell>
          <cell r="E404" t="str">
            <v>2016-11-25</v>
          </cell>
          <cell r="F404" t="str">
            <v>2年</v>
          </cell>
          <cell r="G404">
            <v>20181125</v>
          </cell>
          <cell r="H404">
            <v>43059.9973894737</v>
          </cell>
          <cell r="I404">
            <v>43251</v>
          </cell>
        </row>
        <row r="405">
          <cell r="C405" t="str">
            <v>430611197505131537</v>
          </cell>
          <cell r="D405">
            <v>50000</v>
          </cell>
          <cell r="E405" t="str">
            <v>2016-11-25</v>
          </cell>
          <cell r="F405" t="str">
            <v>2年</v>
          </cell>
          <cell r="G405">
            <v>20181125</v>
          </cell>
          <cell r="H405">
            <v>43059.9973894737</v>
          </cell>
          <cell r="I405">
            <v>43251</v>
          </cell>
        </row>
        <row r="406">
          <cell r="C406" t="str">
            <v>430611197310051537</v>
          </cell>
          <cell r="D406">
            <v>40000</v>
          </cell>
          <cell r="E406" t="str">
            <v>2016-11-28</v>
          </cell>
          <cell r="F406" t="str">
            <v>2年</v>
          </cell>
          <cell r="G406">
            <v>20181128</v>
          </cell>
          <cell r="H406">
            <v>43059.9991578947</v>
          </cell>
          <cell r="I406">
            <v>43251</v>
          </cell>
        </row>
        <row r="407">
          <cell r="C407" t="str">
            <v>430611196611211552</v>
          </cell>
          <cell r="D407">
            <v>50000</v>
          </cell>
          <cell r="E407" t="str">
            <v>2016-11-28</v>
          </cell>
          <cell r="F407" t="str">
            <v>2年</v>
          </cell>
          <cell r="G407">
            <v>20181128</v>
          </cell>
          <cell r="H407">
            <v>43059.9946105263</v>
          </cell>
          <cell r="I407">
            <v>43251</v>
          </cell>
        </row>
        <row r="408">
          <cell r="C408" t="str">
            <v>430611197503081556</v>
          </cell>
          <cell r="D408">
            <v>50000</v>
          </cell>
          <cell r="E408" t="str">
            <v>2016-11-28</v>
          </cell>
          <cell r="F408" t="str">
            <v>2年</v>
          </cell>
          <cell r="G408">
            <v>20181128</v>
          </cell>
          <cell r="H408">
            <v>43059.9976421053</v>
          </cell>
          <cell r="I408">
            <v>43251</v>
          </cell>
        </row>
        <row r="409">
          <cell r="C409" t="str">
            <v>430611197706161513</v>
          </cell>
          <cell r="D409">
            <v>50000</v>
          </cell>
          <cell r="E409" t="str">
            <v>2016-11-28</v>
          </cell>
          <cell r="F409" t="str">
            <v>2年</v>
          </cell>
          <cell r="G409">
            <v>20181128</v>
          </cell>
          <cell r="H409">
            <v>43059.9961263158</v>
          </cell>
          <cell r="I409">
            <v>43251</v>
          </cell>
        </row>
        <row r="410">
          <cell r="C410" t="str">
            <v>430611195904091510</v>
          </cell>
          <cell r="D410">
            <v>50000</v>
          </cell>
          <cell r="E410" t="str">
            <v>2016-11-29</v>
          </cell>
          <cell r="F410" t="str">
            <v>2年</v>
          </cell>
          <cell r="G410">
            <v>20181129</v>
          </cell>
          <cell r="H410">
            <v>42936.8302315789</v>
          </cell>
          <cell r="I410">
            <v>43068</v>
          </cell>
        </row>
        <row r="411">
          <cell r="C411" t="str">
            <v>430611196911251513</v>
          </cell>
          <cell r="D411">
            <v>50000</v>
          </cell>
          <cell r="E411" t="str">
            <v>2016-11-29</v>
          </cell>
          <cell r="F411" t="str">
            <v>2年</v>
          </cell>
          <cell r="G411">
            <v>20181129</v>
          </cell>
          <cell r="H411">
            <v>42738.6165052632</v>
          </cell>
          <cell r="I411">
            <v>43068</v>
          </cell>
        </row>
        <row r="412">
          <cell r="C412" t="str">
            <v>430611196707231515</v>
          </cell>
          <cell r="D412">
            <v>50000</v>
          </cell>
          <cell r="E412" t="str">
            <v>2016-11-29</v>
          </cell>
          <cell r="F412" t="str">
            <v>2年</v>
          </cell>
          <cell r="G412">
            <v>20181129</v>
          </cell>
          <cell r="H412">
            <v>42782.6608</v>
          </cell>
          <cell r="I412">
            <v>43078</v>
          </cell>
        </row>
        <row r="413">
          <cell r="C413" t="str">
            <v>43061119571008163X</v>
          </cell>
          <cell r="D413">
            <v>40000</v>
          </cell>
          <cell r="E413" t="str">
            <v>2016-11-30</v>
          </cell>
          <cell r="F413" t="str">
            <v>2年</v>
          </cell>
          <cell r="G413">
            <v>20181130</v>
          </cell>
          <cell r="H413">
            <v>43060.0021052632</v>
          </cell>
          <cell r="I413">
            <v>43069</v>
          </cell>
        </row>
        <row r="414">
          <cell r="C414" t="str">
            <v>430611195801241555</v>
          </cell>
          <cell r="D414">
            <v>50000</v>
          </cell>
          <cell r="E414" t="str">
            <v>2016-11-30</v>
          </cell>
          <cell r="F414" t="str">
            <v>2年</v>
          </cell>
          <cell r="G414">
            <v>20181130</v>
          </cell>
          <cell r="H414">
            <v>43059.9952842105</v>
          </cell>
          <cell r="I414">
            <v>43251</v>
          </cell>
        </row>
        <row r="415">
          <cell r="C415" t="str">
            <v>430611198409010027</v>
          </cell>
          <cell r="D415">
            <v>50000</v>
          </cell>
          <cell r="E415" t="str">
            <v>2016-11-30</v>
          </cell>
          <cell r="F415" t="str">
            <v>2年</v>
          </cell>
          <cell r="G415">
            <v>20181130</v>
          </cell>
          <cell r="H415">
            <v>42736.4606315789</v>
          </cell>
          <cell r="I415">
            <v>43078</v>
          </cell>
        </row>
        <row r="416">
          <cell r="C416" t="str">
            <v>430611197405201534</v>
          </cell>
          <cell r="D416">
            <v>50000</v>
          </cell>
          <cell r="E416" t="str">
            <v>2016-11-30</v>
          </cell>
          <cell r="F416" t="str">
            <v>2年</v>
          </cell>
          <cell r="G416">
            <v>20181130</v>
          </cell>
          <cell r="H416">
            <v>42735.8497684211</v>
          </cell>
          <cell r="I416">
            <v>43251</v>
          </cell>
        </row>
        <row r="417">
          <cell r="C417" t="str">
            <v>430611198411061552</v>
          </cell>
          <cell r="D417">
            <v>50000</v>
          </cell>
          <cell r="E417" t="str">
            <v>2016-12-01</v>
          </cell>
          <cell r="F417" t="str">
            <v>2年</v>
          </cell>
          <cell r="G417">
            <v>20181130</v>
          </cell>
          <cell r="H417">
            <v>42935.8532210526</v>
          </cell>
          <cell r="I417">
            <v>43070</v>
          </cell>
        </row>
        <row r="418">
          <cell r="C418" t="str">
            <v>430611197909221512</v>
          </cell>
          <cell r="D418">
            <v>50000</v>
          </cell>
          <cell r="E418" t="str">
            <v>2016-12-02</v>
          </cell>
          <cell r="F418" t="str">
            <v>2年</v>
          </cell>
          <cell r="G418">
            <v>20181202</v>
          </cell>
          <cell r="H418">
            <v>43059.9959578947</v>
          </cell>
          <cell r="I418">
            <v>43251</v>
          </cell>
        </row>
        <row r="419">
          <cell r="C419" t="str">
            <v>43061119600812151X</v>
          </cell>
          <cell r="D419">
            <v>50000</v>
          </cell>
          <cell r="E419" t="str">
            <v>2017-05-18</v>
          </cell>
          <cell r="F419" t="str">
            <v>2年</v>
          </cell>
          <cell r="G419">
            <v>20190518</v>
          </cell>
          <cell r="H419">
            <v>42998.9969684211</v>
          </cell>
          <cell r="I419">
            <v>43251</v>
          </cell>
        </row>
        <row r="420">
          <cell r="C420" t="str">
            <v>430611196810171610</v>
          </cell>
          <cell r="D420">
            <v>30000</v>
          </cell>
          <cell r="E420" t="str">
            <v>2017-05-19</v>
          </cell>
          <cell r="F420" t="str">
            <v>2年</v>
          </cell>
          <cell r="G420">
            <v>20190519</v>
          </cell>
          <cell r="H420">
            <v>42999.0021052632</v>
          </cell>
          <cell r="I420">
            <v>43251</v>
          </cell>
        </row>
        <row r="421">
          <cell r="C421" t="str">
            <v>42242519641126573X</v>
          </cell>
          <cell r="D421">
            <v>50000</v>
          </cell>
          <cell r="E421" t="str">
            <v>2017-05-22</v>
          </cell>
          <cell r="F421" t="str">
            <v>2年</v>
          </cell>
          <cell r="G421">
            <v>20190522</v>
          </cell>
          <cell r="H421">
            <v>43059.9952</v>
          </cell>
          <cell r="I421">
            <v>43251</v>
          </cell>
        </row>
        <row r="422">
          <cell r="C422" t="str">
            <v>430611196807251556</v>
          </cell>
          <cell r="D422">
            <v>50000</v>
          </cell>
          <cell r="E422" t="str">
            <v>2017-06-14</v>
          </cell>
          <cell r="F422" t="str">
            <v>2年</v>
          </cell>
          <cell r="G422">
            <v>20190614</v>
          </cell>
          <cell r="H422">
            <v>43059.9961263158</v>
          </cell>
          <cell r="I422">
            <v>43251</v>
          </cell>
        </row>
        <row r="423">
          <cell r="C423" t="str">
            <v>430611196603101556</v>
          </cell>
          <cell r="D423">
            <v>30000</v>
          </cell>
          <cell r="E423" t="str">
            <v>2017-06-19</v>
          </cell>
          <cell r="F423" t="str">
            <v>2年</v>
          </cell>
          <cell r="G423">
            <v>20190619</v>
          </cell>
          <cell r="H423">
            <v>43060.0021052632</v>
          </cell>
          <cell r="I423">
            <v>43251</v>
          </cell>
        </row>
        <row r="424">
          <cell r="C424" t="str">
            <v>430611197509021511</v>
          </cell>
          <cell r="D424">
            <v>30000</v>
          </cell>
          <cell r="E424" t="str">
            <v>2017-08-31</v>
          </cell>
          <cell r="F424" t="str">
            <v>1年</v>
          </cell>
          <cell r="G424">
            <v>20180831</v>
          </cell>
          <cell r="H424">
            <v>43005.5917241379</v>
          </cell>
          <cell r="I424">
            <v>43251</v>
          </cell>
        </row>
        <row r="425">
          <cell r="C425" t="str">
            <v>430611196801151511</v>
          </cell>
          <cell r="D425">
            <v>50000</v>
          </cell>
          <cell r="E425" t="str">
            <v>2017-09-30</v>
          </cell>
          <cell r="F425" t="str">
            <v>1年</v>
          </cell>
          <cell r="G425">
            <v>20180930</v>
          </cell>
          <cell r="H425" t="str">
            <v>2017-09-30</v>
          </cell>
          <cell r="I425">
            <v>43251</v>
          </cell>
        </row>
        <row r="426">
          <cell r="C426" t="str">
            <v>430611197311031589</v>
          </cell>
          <cell r="D426">
            <v>50000</v>
          </cell>
          <cell r="E426" t="str">
            <v>2017-10-20</v>
          </cell>
          <cell r="F426" t="str">
            <v>1年</v>
          </cell>
          <cell r="G426">
            <v>20181020</v>
          </cell>
          <cell r="H426" t="str">
            <v>2017-10-20</v>
          </cell>
          <cell r="I426">
            <v>43251</v>
          </cell>
        </row>
        <row r="427">
          <cell r="C427" t="str">
            <v>430611196603301515</v>
          </cell>
          <cell r="D427">
            <v>50000</v>
          </cell>
          <cell r="E427" t="str">
            <v>2017-10-20</v>
          </cell>
          <cell r="F427" t="str">
            <v>1年</v>
          </cell>
          <cell r="G427">
            <v>20181020</v>
          </cell>
          <cell r="H427" t="str">
            <v>2017-10-20</v>
          </cell>
          <cell r="I427">
            <v>43251</v>
          </cell>
        </row>
        <row r="428">
          <cell r="C428" t="str">
            <v>430611196206061554</v>
          </cell>
          <cell r="D428">
            <v>50000</v>
          </cell>
          <cell r="E428" t="str">
            <v>2017-10-20</v>
          </cell>
          <cell r="F428" t="str">
            <v>1年</v>
          </cell>
          <cell r="G428">
            <v>20181020</v>
          </cell>
          <cell r="H428" t="str">
            <v>2017-10-20</v>
          </cell>
          <cell r="I428">
            <v>43251</v>
          </cell>
        </row>
        <row r="429">
          <cell r="C429" t="str">
            <v>513428197305141414</v>
          </cell>
          <cell r="D429">
            <v>50000</v>
          </cell>
          <cell r="E429" t="str">
            <v>2017-10-20</v>
          </cell>
          <cell r="F429" t="str">
            <v>1年</v>
          </cell>
          <cell r="G429">
            <v>20181020</v>
          </cell>
          <cell r="H429" t="str">
            <v>2017-10-20</v>
          </cell>
          <cell r="I429">
            <v>43251</v>
          </cell>
        </row>
        <row r="430">
          <cell r="C430" t="str">
            <v>430611197204161556</v>
          </cell>
          <cell r="D430">
            <v>50000</v>
          </cell>
          <cell r="E430" t="str">
            <v>2017-10-20</v>
          </cell>
          <cell r="F430" t="str">
            <v>1年</v>
          </cell>
          <cell r="G430">
            <v>20181020</v>
          </cell>
          <cell r="H430" t="str">
            <v>2017-10-20</v>
          </cell>
          <cell r="I430">
            <v>43251</v>
          </cell>
        </row>
        <row r="431">
          <cell r="C431" t="str">
            <v>430611196803261597</v>
          </cell>
          <cell r="D431">
            <v>50000</v>
          </cell>
          <cell r="E431" t="str">
            <v>2017-10-20</v>
          </cell>
          <cell r="F431" t="str">
            <v>1年</v>
          </cell>
          <cell r="G431">
            <v>20181020</v>
          </cell>
          <cell r="H431" t="str">
            <v>2017-10-20</v>
          </cell>
          <cell r="I431">
            <v>43251</v>
          </cell>
        </row>
        <row r="432">
          <cell r="C432" t="str">
            <v>430611197201011536</v>
          </cell>
          <cell r="D432">
            <v>50000</v>
          </cell>
          <cell r="E432" t="str">
            <v>2017-10-23</v>
          </cell>
          <cell r="F432" t="str">
            <v>1年</v>
          </cell>
          <cell r="G432">
            <v>20181023</v>
          </cell>
          <cell r="H432" t="str">
            <v>2017-10-23</v>
          </cell>
          <cell r="I432">
            <v>43251</v>
          </cell>
        </row>
        <row r="433">
          <cell r="C433" t="str">
            <v>43061119660310153X</v>
          </cell>
          <cell r="D433">
            <v>50000</v>
          </cell>
          <cell r="E433" t="str">
            <v>2017-10-25</v>
          </cell>
          <cell r="F433" t="str">
            <v>1年</v>
          </cell>
          <cell r="G433">
            <v>20181025</v>
          </cell>
          <cell r="H433" t="str">
            <v>2017-10-25</v>
          </cell>
          <cell r="I433">
            <v>43251</v>
          </cell>
        </row>
        <row r="434">
          <cell r="C434" t="str">
            <v>430611197102031523</v>
          </cell>
          <cell r="D434">
            <v>50000</v>
          </cell>
          <cell r="E434" t="str">
            <v>2017-10-25</v>
          </cell>
          <cell r="F434" t="str">
            <v>1年</v>
          </cell>
          <cell r="G434">
            <v>20181025</v>
          </cell>
          <cell r="H434" t="str">
            <v>2017-10-25</v>
          </cell>
          <cell r="I434">
            <v>43251</v>
          </cell>
        </row>
        <row r="435">
          <cell r="C435" t="str">
            <v>430621197405050476</v>
          </cell>
          <cell r="D435">
            <v>50000</v>
          </cell>
          <cell r="E435" t="str">
            <v>2017-10-25</v>
          </cell>
          <cell r="F435" t="str">
            <v>1年</v>
          </cell>
          <cell r="G435">
            <v>20181025</v>
          </cell>
          <cell r="H435">
            <v>43059</v>
          </cell>
          <cell r="I435">
            <v>43251</v>
          </cell>
        </row>
        <row r="436">
          <cell r="C436" t="str">
            <v>430611196211101514</v>
          </cell>
          <cell r="D436">
            <v>50000</v>
          </cell>
          <cell r="E436" t="str">
            <v>2017-10-25</v>
          </cell>
          <cell r="F436" t="str">
            <v>1年</v>
          </cell>
          <cell r="G436">
            <v>20181025</v>
          </cell>
          <cell r="H436" t="str">
            <v>2017-10-25</v>
          </cell>
          <cell r="I436">
            <v>43251</v>
          </cell>
        </row>
        <row r="437">
          <cell r="C437" t="str">
            <v>430611197201101523</v>
          </cell>
          <cell r="D437">
            <v>50000</v>
          </cell>
          <cell r="E437" t="str">
            <v>2017-10-25</v>
          </cell>
          <cell r="F437" t="str">
            <v>1年</v>
          </cell>
          <cell r="G437">
            <v>20181025</v>
          </cell>
          <cell r="H437" t="str">
            <v>2017-10-25</v>
          </cell>
          <cell r="I437">
            <v>43251</v>
          </cell>
        </row>
        <row r="438">
          <cell r="C438" t="str">
            <v>430611196905011644</v>
          </cell>
          <cell r="D438">
            <v>50000</v>
          </cell>
          <cell r="E438" t="str">
            <v>2017-10-25</v>
          </cell>
          <cell r="F438" t="str">
            <v>1年</v>
          </cell>
          <cell r="G438">
            <v>20181025</v>
          </cell>
          <cell r="H438" t="str">
            <v>2017-10-25</v>
          </cell>
          <cell r="I438">
            <v>43251</v>
          </cell>
        </row>
        <row r="439">
          <cell r="C439" t="str">
            <v>430611196801161541</v>
          </cell>
          <cell r="D439">
            <v>50000</v>
          </cell>
          <cell r="E439" t="str">
            <v>2017-10-26</v>
          </cell>
          <cell r="F439" t="str">
            <v>1年</v>
          </cell>
          <cell r="G439">
            <v>20181026</v>
          </cell>
          <cell r="H439" t="str">
            <v>2017-10-26</v>
          </cell>
          <cell r="I439">
            <v>43251</v>
          </cell>
        </row>
        <row r="440">
          <cell r="C440" t="str">
            <v>430611196410281538</v>
          </cell>
          <cell r="D440">
            <v>50000</v>
          </cell>
          <cell r="E440" t="str">
            <v>2017-10-26</v>
          </cell>
          <cell r="F440" t="str">
            <v>1年</v>
          </cell>
          <cell r="G440">
            <v>20181026</v>
          </cell>
          <cell r="H440" t="str">
            <v>2017-10-26</v>
          </cell>
          <cell r="I440">
            <v>43251</v>
          </cell>
        </row>
        <row r="441">
          <cell r="C441" t="str">
            <v>430611198512176025</v>
          </cell>
          <cell r="D441">
            <v>50000</v>
          </cell>
          <cell r="E441" t="str">
            <v>2017-10-26</v>
          </cell>
          <cell r="F441" t="str">
            <v>1年</v>
          </cell>
          <cell r="G441">
            <v>20181026</v>
          </cell>
          <cell r="H441" t="str">
            <v>2017-10-26</v>
          </cell>
          <cell r="I441">
            <v>43251</v>
          </cell>
        </row>
        <row r="442">
          <cell r="C442" t="str">
            <v>430611198110286547</v>
          </cell>
          <cell r="D442">
            <v>40000</v>
          </cell>
          <cell r="E442" t="str">
            <v>2017-10-27</v>
          </cell>
          <cell r="F442" t="str">
            <v>1年</v>
          </cell>
          <cell r="G442">
            <v>20181027</v>
          </cell>
          <cell r="H442" t="str">
            <v>2017-10-27</v>
          </cell>
          <cell r="I442">
            <v>43251</v>
          </cell>
        </row>
        <row r="443">
          <cell r="C443" t="str">
            <v>430611196003301546</v>
          </cell>
          <cell r="D443">
            <v>50000</v>
          </cell>
          <cell r="E443" t="str">
            <v>2017-10-27</v>
          </cell>
          <cell r="F443" t="str">
            <v>1年</v>
          </cell>
          <cell r="G443">
            <v>20181027</v>
          </cell>
          <cell r="H443" t="str">
            <v>2017-10-27</v>
          </cell>
          <cell r="I443">
            <v>43251</v>
          </cell>
        </row>
        <row r="444">
          <cell r="C444" t="str">
            <v>430611197506041517</v>
          </cell>
          <cell r="D444">
            <v>50000</v>
          </cell>
          <cell r="E444" t="str">
            <v>2017-10-27</v>
          </cell>
          <cell r="F444" t="str">
            <v>1年</v>
          </cell>
          <cell r="G444">
            <v>20181027</v>
          </cell>
          <cell r="H444" t="str">
            <v>2017-10-27</v>
          </cell>
          <cell r="I444">
            <v>43251</v>
          </cell>
        </row>
        <row r="445">
          <cell r="C445" t="str">
            <v>430611198902185576</v>
          </cell>
          <cell r="D445">
            <v>30000</v>
          </cell>
          <cell r="E445" t="str">
            <v>2017-10-31</v>
          </cell>
          <cell r="F445" t="str">
            <v>1年</v>
          </cell>
          <cell r="G445">
            <v>20181031</v>
          </cell>
          <cell r="H445" t="str">
            <v>2017-10-31</v>
          </cell>
          <cell r="I445">
            <v>43251</v>
          </cell>
        </row>
        <row r="446">
          <cell r="C446" t="str">
            <v>430611198509181528</v>
          </cell>
          <cell r="D446">
            <v>50000</v>
          </cell>
          <cell r="E446" t="str">
            <v>2017-10-31</v>
          </cell>
          <cell r="F446" t="str">
            <v>1年</v>
          </cell>
          <cell r="G446">
            <v>20181031</v>
          </cell>
          <cell r="H446" t="str">
            <v>2017-10-31</v>
          </cell>
          <cell r="I446">
            <v>43218</v>
          </cell>
        </row>
        <row r="447">
          <cell r="C447" t="str">
            <v>430611198509181528</v>
          </cell>
          <cell r="D447">
            <v>40000</v>
          </cell>
          <cell r="E447" t="str">
            <v>2017-10-31</v>
          </cell>
          <cell r="F447" t="str">
            <v>1年</v>
          </cell>
          <cell r="G447">
            <v>20181031</v>
          </cell>
          <cell r="H447">
            <v>43218</v>
          </cell>
          <cell r="I447">
            <v>43251</v>
          </cell>
        </row>
        <row r="448">
          <cell r="C448" t="str">
            <v>430611197105061533</v>
          </cell>
          <cell r="D448">
            <v>30000</v>
          </cell>
          <cell r="E448" t="str">
            <v>2017-10-31</v>
          </cell>
          <cell r="F448" t="str">
            <v>1年</v>
          </cell>
          <cell r="G448">
            <v>20181031</v>
          </cell>
          <cell r="H448" t="str">
            <v>2017-10-31</v>
          </cell>
          <cell r="I448">
            <v>43251</v>
          </cell>
        </row>
        <row r="449">
          <cell r="C449" t="str">
            <v>43061119770820154X</v>
          </cell>
          <cell r="D449">
            <v>50000</v>
          </cell>
          <cell r="E449" t="str">
            <v>2017-10-31</v>
          </cell>
          <cell r="F449" t="str">
            <v>1年</v>
          </cell>
          <cell r="G449">
            <v>20181031</v>
          </cell>
          <cell r="H449" t="str">
            <v>2017-10-31</v>
          </cell>
          <cell r="I449">
            <v>43251</v>
          </cell>
        </row>
        <row r="450">
          <cell r="C450" t="str">
            <v>522522197304141816</v>
          </cell>
          <cell r="D450">
            <v>30000</v>
          </cell>
          <cell r="E450" t="str">
            <v>2017-11-01</v>
          </cell>
          <cell r="F450" t="str">
            <v>1年</v>
          </cell>
          <cell r="G450">
            <v>20181101</v>
          </cell>
          <cell r="H450" t="str">
            <v>2017-11-01</v>
          </cell>
          <cell r="I450">
            <v>43251</v>
          </cell>
        </row>
        <row r="451">
          <cell r="C451" t="str">
            <v>430611196102211511</v>
          </cell>
          <cell r="D451">
            <v>30000</v>
          </cell>
          <cell r="E451" t="str">
            <v>2017-11-01</v>
          </cell>
          <cell r="F451" t="str">
            <v>1年</v>
          </cell>
          <cell r="G451">
            <v>20181101</v>
          </cell>
          <cell r="H451" t="str">
            <v>2017-11-01</v>
          </cell>
          <cell r="I451">
            <v>43251</v>
          </cell>
        </row>
        <row r="452">
          <cell r="C452" t="str">
            <v>430611196306021517</v>
          </cell>
          <cell r="D452">
            <v>30000</v>
          </cell>
          <cell r="E452" t="str">
            <v>2017-11-01</v>
          </cell>
          <cell r="F452" t="str">
            <v>1年</v>
          </cell>
          <cell r="G452">
            <v>20181101</v>
          </cell>
          <cell r="H452" t="str">
            <v>2017-11-01</v>
          </cell>
          <cell r="I452">
            <v>43251</v>
          </cell>
        </row>
        <row r="453">
          <cell r="C453" t="str">
            <v>430611196308061547</v>
          </cell>
          <cell r="D453">
            <v>50000</v>
          </cell>
          <cell r="E453" t="str">
            <v>2017-11-01</v>
          </cell>
          <cell r="F453" t="str">
            <v>1年</v>
          </cell>
          <cell r="G453">
            <v>20181101</v>
          </cell>
          <cell r="H453" t="str">
            <v>2017-11-01</v>
          </cell>
          <cell r="I453">
            <v>43251</v>
          </cell>
        </row>
        <row r="454">
          <cell r="C454" t="str">
            <v>430611198008065537</v>
          </cell>
          <cell r="D454">
            <v>30000</v>
          </cell>
          <cell r="E454" t="str">
            <v>2017-11-02</v>
          </cell>
          <cell r="F454" t="str">
            <v>1年</v>
          </cell>
          <cell r="G454">
            <v>20181102</v>
          </cell>
          <cell r="H454" t="str">
            <v>2017-11-02</v>
          </cell>
          <cell r="I454">
            <v>43251</v>
          </cell>
        </row>
        <row r="455">
          <cell r="C455" t="str">
            <v>430611197411041514</v>
          </cell>
          <cell r="D455">
            <v>50000</v>
          </cell>
          <cell r="E455" t="str">
            <v>2017-11-02</v>
          </cell>
          <cell r="F455" t="str">
            <v>1年</v>
          </cell>
          <cell r="G455">
            <v>20181102</v>
          </cell>
          <cell r="H455" t="str">
            <v>2017-11-02</v>
          </cell>
          <cell r="I455">
            <v>43251</v>
          </cell>
        </row>
        <row r="456">
          <cell r="C456" t="str">
            <v>430611196509121550</v>
          </cell>
          <cell r="D456">
            <v>50000</v>
          </cell>
          <cell r="E456" t="str">
            <v>2017-11-09</v>
          </cell>
          <cell r="F456" t="str">
            <v>1年</v>
          </cell>
          <cell r="G456">
            <v>20181109</v>
          </cell>
          <cell r="H456">
            <v>43055</v>
          </cell>
          <cell r="I456">
            <v>43251</v>
          </cell>
        </row>
        <row r="457">
          <cell r="C457" t="str">
            <v>430611196906180028</v>
          </cell>
          <cell r="D457">
            <v>30000</v>
          </cell>
          <cell r="E457" t="str">
            <v>2017-11-10</v>
          </cell>
          <cell r="F457" t="str">
            <v>1年</v>
          </cell>
          <cell r="G457">
            <v>20181110</v>
          </cell>
          <cell r="H457">
            <v>43079</v>
          </cell>
          <cell r="I457">
            <v>43251</v>
          </cell>
        </row>
        <row r="458">
          <cell r="C458" t="str">
            <v>430611196209101582</v>
          </cell>
          <cell r="D458">
            <v>30000</v>
          </cell>
          <cell r="E458" t="str">
            <v>2017-11-10</v>
          </cell>
          <cell r="F458" t="str">
            <v>1年</v>
          </cell>
          <cell r="G458">
            <v>20181110</v>
          </cell>
          <cell r="H458" t="str">
            <v>2017-11-10</v>
          </cell>
          <cell r="I458">
            <v>43251</v>
          </cell>
        </row>
        <row r="459">
          <cell r="C459" t="str">
            <v>430611196108111538</v>
          </cell>
          <cell r="D459">
            <v>30000</v>
          </cell>
          <cell r="E459" t="str">
            <v>2017-11-10</v>
          </cell>
          <cell r="F459" t="str">
            <v>1年</v>
          </cell>
          <cell r="G459">
            <v>20181110</v>
          </cell>
          <cell r="H459" t="str">
            <v>2017-11-10</v>
          </cell>
          <cell r="I459">
            <v>43251</v>
          </cell>
        </row>
        <row r="460">
          <cell r="C460" t="str">
            <v>430611197404251513</v>
          </cell>
          <cell r="D460">
            <v>30000</v>
          </cell>
          <cell r="E460" t="str">
            <v>2017-11-10</v>
          </cell>
          <cell r="F460" t="str">
            <v>1年</v>
          </cell>
          <cell r="G460">
            <v>20181110</v>
          </cell>
          <cell r="H460" t="str">
            <v>2017-11-10</v>
          </cell>
          <cell r="I460">
            <v>43251</v>
          </cell>
        </row>
        <row r="461">
          <cell r="C461" t="str">
            <v>430611196003121510</v>
          </cell>
          <cell r="D461">
            <v>30000</v>
          </cell>
          <cell r="E461" t="str">
            <v>2017-11-13</v>
          </cell>
          <cell r="F461" t="str">
            <v>1年</v>
          </cell>
          <cell r="G461">
            <v>20181113</v>
          </cell>
          <cell r="H461" t="str">
            <v>2017-11-13</v>
          </cell>
          <cell r="I461">
            <v>43251</v>
          </cell>
        </row>
        <row r="462">
          <cell r="C462" t="str">
            <v>430611196804031574</v>
          </cell>
          <cell r="D462">
            <v>30000</v>
          </cell>
          <cell r="E462" t="str">
            <v>2017-11-14</v>
          </cell>
          <cell r="F462" t="str">
            <v>1年</v>
          </cell>
          <cell r="G462">
            <v>20181114</v>
          </cell>
          <cell r="H462" t="str">
            <v>2017-11-14</v>
          </cell>
          <cell r="I462">
            <v>43251</v>
          </cell>
        </row>
        <row r="463">
          <cell r="C463" t="str">
            <v>430611198111181528</v>
          </cell>
          <cell r="D463">
            <v>50000</v>
          </cell>
          <cell r="E463" t="str">
            <v>2017-11-14</v>
          </cell>
          <cell r="F463" t="str">
            <v>1年</v>
          </cell>
          <cell r="G463">
            <v>20181114</v>
          </cell>
          <cell r="H463" t="str">
            <v>2017-11-14</v>
          </cell>
          <cell r="I463">
            <v>43251</v>
          </cell>
        </row>
        <row r="464">
          <cell r="C464" t="str">
            <v>43061119680116155X</v>
          </cell>
          <cell r="D464">
            <v>50000</v>
          </cell>
          <cell r="E464" t="str">
            <v>2017-11-15</v>
          </cell>
          <cell r="F464" t="str">
            <v>1年</v>
          </cell>
          <cell r="G464">
            <v>20181115</v>
          </cell>
          <cell r="H464" t="str">
            <v>2017-11-15</v>
          </cell>
          <cell r="I464">
            <v>43251</v>
          </cell>
        </row>
        <row r="465">
          <cell r="C465" t="str">
            <v>430611197604031515</v>
          </cell>
          <cell r="D465">
            <v>30000</v>
          </cell>
          <cell r="E465" t="str">
            <v>2017-11-19</v>
          </cell>
          <cell r="F465" t="str">
            <v>1年</v>
          </cell>
          <cell r="G465">
            <v>20181119</v>
          </cell>
          <cell r="H465" t="str">
            <v>2017-11-19</v>
          </cell>
          <cell r="I465">
            <v>43251</v>
          </cell>
        </row>
        <row r="466">
          <cell r="C466" t="str">
            <v>430611196912031598</v>
          </cell>
          <cell r="D466">
            <v>30000</v>
          </cell>
          <cell r="E466" t="str">
            <v>2017-11-19</v>
          </cell>
          <cell r="F466" t="str">
            <v>1年</v>
          </cell>
          <cell r="G466">
            <v>20181119</v>
          </cell>
          <cell r="H466" t="str">
            <v>2017-11-19</v>
          </cell>
          <cell r="I466">
            <v>43251</v>
          </cell>
        </row>
        <row r="467">
          <cell r="C467" t="str">
            <v>430611197512271546</v>
          </cell>
          <cell r="D467">
            <v>30000</v>
          </cell>
          <cell r="E467" t="str">
            <v>2017-11-20</v>
          </cell>
          <cell r="F467" t="str">
            <v>1年</v>
          </cell>
          <cell r="G467">
            <v>20181120</v>
          </cell>
          <cell r="H467" t="str">
            <v>2017-11-20</v>
          </cell>
          <cell r="I467">
            <v>43251</v>
          </cell>
        </row>
        <row r="468">
          <cell r="C468" t="str">
            <v>430611198710031556</v>
          </cell>
          <cell r="D468">
            <v>30000</v>
          </cell>
          <cell r="E468" t="str">
            <v>2017-11-20</v>
          </cell>
          <cell r="F468" t="str">
            <v>1年</v>
          </cell>
          <cell r="G468">
            <v>20181120</v>
          </cell>
          <cell r="H468" t="str">
            <v>2017-11-20</v>
          </cell>
          <cell r="I468">
            <v>43251</v>
          </cell>
        </row>
        <row r="469">
          <cell r="C469" t="str">
            <v>430611196308251527</v>
          </cell>
          <cell r="D469">
            <v>30000</v>
          </cell>
          <cell r="E469" t="str">
            <v>2017-11-20</v>
          </cell>
          <cell r="F469" t="str">
            <v>1年</v>
          </cell>
          <cell r="G469">
            <v>20181120</v>
          </cell>
          <cell r="H469" t="str">
            <v>2017-11-20</v>
          </cell>
          <cell r="I469">
            <v>43251</v>
          </cell>
        </row>
        <row r="470">
          <cell r="C470" t="str">
            <v>430611196301161510</v>
          </cell>
          <cell r="D470">
            <v>30000</v>
          </cell>
          <cell r="E470" t="str">
            <v>2017-11-20</v>
          </cell>
          <cell r="F470" t="str">
            <v>1年</v>
          </cell>
          <cell r="G470">
            <v>20181120</v>
          </cell>
          <cell r="H470" t="str">
            <v>2017-11-20</v>
          </cell>
          <cell r="I470">
            <v>43251</v>
          </cell>
        </row>
        <row r="471">
          <cell r="C471" t="str">
            <v>430611195810031576</v>
          </cell>
          <cell r="D471">
            <v>50000</v>
          </cell>
          <cell r="E471" t="str">
            <v>2017-11-20</v>
          </cell>
          <cell r="F471" t="str">
            <v>1年</v>
          </cell>
          <cell r="G471">
            <v>20181120</v>
          </cell>
          <cell r="H471" t="str">
            <v>2017-11-20</v>
          </cell>
          <cell r="I471">
            <v>43251</v>
          </cell>
        </row>
        <row r="472">
          <cell r="C472" t="str">
            <v>430611197411071510</v>
          </cell>
          <cell r="D472">
            <v>30000</v>
          </cell>
          <cell r="E472" t="str">
            <v>2017-11-21</v>
          </cell>
          <cell r="F472" t="str">
            <v>1年</v>
          </cell>
          <cell r="G472">
            <v>20181121</v>
          </cell>
          <cell r="H472" t="str">
            <v>2017-11-21</v>
          </cell>
          <cell r="I472">
            <v>43251</v>
          </cell>
        </row>
        <row r="473">
          <cell r="C473" t="str">
            <v>430611196504081553</v>
          </cell>
          <cell r="D473">
            <v>30000</v>
          </cell>
          <cell r="E473" t="str">
            <v>2017-11-21</v>
          </cell>
          <cell r="F473" t="str">
            <v>1年</v>
          </cell>
          <cell r="G473">
            <v>20181121</v>
          </cell>
          <cell r="H473" t="str">
            <v>2017-11-21</v>
          </cell>
          <cell r="I473">
            <v>43251</v>
          </cell>
        </row>
        <row r="474">
          <cell r="C474" t="str">
            <v>42102319600714851X</v>
          </cell>
          <cell r="D474">
            <v>30000</v>
          </cell>
          <cell r="E474" t="str">
            <v>2017-11-22</v>
          </cell>
          <cell r="F474" t="str">
            <v>1年</v>
          </cell>
          <cell r="G474">
            <v>20181122</v>
          </cell>
          <cell r="H474" t="str">
            <v>2017-11-22</v>
          </cell>
          <cell r="I474">
            <v>43251</v>
          </cell>
        </row>
        <row r="475">
          <cell r="C475" t="str">
            <v>430611199209111514</v>
          </cell>
          <cell r="D475">
            <v>30000</v>
          </cell>
          <cell r="E475">
            <v>43122</v>
          </cell>
          <cell r="F475" t="str">
            <v>1年</v>
          </cell>
          <cell r="G475">
            <v>20190122</v>
          </cell>
          <cell r="H475">
            <v>43122</v>
          </cell>
          <cell r="I475">
            <v>43251</v>
          </cell>
        </row>
        <row r="476">
          <cell r="C476" t="str">
            <v>430602198011042516</v>
          </cell>
          <cell r="D476">
            <v>50000</v>
          </cell>
          <cell r="E476">
            <v>43174</v>
          </cell>
          <cell r="F476" t="str">
            <v>2年</v>
          </cell>
          <cell r="G476">
            <v>20200315</v>
          </cell>
          <cell r="H476">
            <v>43174</v>
          </cell>
          <cell r="I476">
            <v>43251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>
        <row r="4">
          <cell r="H4" t="str">
            <v>王林</v>
          </cell>
        </row>
        <row r="5">
          <cell r="H5" t="str">
            <v>熊爱国</v>
          </cell>
        </row>
        <row r="6">
          <cell r="H6" t="str">
            <v>刘正</v>
          </cell>
        </row>
        <row r="7">
          <cell r="H7" t="str">
            <v>刘沐涵</v>
          </cell>
        </row>
        <row r="8">
          <cell r="H8" t="str">
            <v>刘嘉怡</v>
          </cell>
        </row>
        <row r="9">
          <cell r="H9" t="str">
            <v>周君</v>
          </cell>
        </row>
        <row r="10">
          <cell r="H10" t="str">
            <v>陈安辉</v>
          </cell>
        </row>
        <row r="11">
          <cell r="H11" t="str">
            <v>钟晓妹</v>
          </cell>
        </row>
        <row r="12">
          <cell r="H12" t="str">
            <v>陈君强</v>
          </cell>
        </row>
        <row r="13">
          <cell r="H13" t="str">
            <v>张清秀</v>
          </cell>
        </row>
        <row r="14">
          <cell r="H14" t="str">
            <v>刘埝一</v>
          </cell>
        </row>
        <row r="15">
          <cell r="H15" t="str">
            <v>李立香</v>
          </cell>
        </row>
        <row r="16">
          <cell r="H16" t="str">
            <v>杨发婆</v>
          </cell>
        </row>
        <row r="17">
          <cell r="H17" t="str">
            <v>杨戬</v>
          </cell>
        </row>
        <row r="18">
          <cell r="H18" t="str">
            <v>杨思思</v>
          </cell>
        </row>
        <row r="19">
          <cell r="H19" t="str">
            <v>易金香</v>
          </cell>
        </row>
        <row r="20">
          <cell r="H20" t="str">
            <v>朱云凯</v>
          </cell>
        </row>
        <row r="21">
          <cell r="H21" t="str">
            <v>颜仁忠</v>
          </cell>
        </row>
        <row r="22">
          <cell r="H22" t="str">
            <v>赵文容</v>
          </cell>
        </row>
        <row r="23">
          <cell r="H23" t="str">
            <v>曾爽</v>
          </cell>
        </row>
        <row r="24">
          <cell r="H24" t="str">
            <v>刘盼</v>
          </cell>
        </row>
        <row r="25">
          <cell r="H25" t="str">
            <v>刘文轩</v>
          </cell>
        </row>
        <row r="26">
          <cell r="H26" t="str">
            <v>吴应平</v>
          </cell>
        </row>
        <row r="27">
          <cell r="H27" t="str">
            <v>吴小和</v>
          </cell>
        </row>
        <row r="28">
          <cell r="H28" t="str">
            <v>魏三荣</v>
          </cell>
        </row>
        <row r="29">
          <cell r="H29" t="str">
            <v>庄四新</v>
          </cell>
        </row>
        <row r="30">
          <cell r="H30" t="str">
            <v>刘芙蓉</v>
          </cell>
        </row>
        <row r="31">
          <cell r="H31" t="str">
            <v>庄雪丽</v>
          </cell>
        </row>
        <row r="32">
          <cell r="H32" t="str">
            <v>万文革</v>
          </cell>
        </row>
        <row r="33">
          <cell r="H33" t="str">
            <v>彭冬益</v>
          </cell>
        </row>
        <row r="34">
          <cell r="H34" t="str">
            <v>闫志祥</v>
          </cell>
        </row>
        <row r="35">
          <cell r="H35" t="str">
            <v>闫红</v>
          </cell>
        </row>
        <row r="36">
          <cell r="H36" t="str">
            <v>李政宇</v>
          </cell>
        </row>
        <row r="37">
          <cell r="H37" t="str">
            <v>李成玉</v>
          </cell>
        </row>
        <row r="38">
          <cell r="H38" t="str">
            <v>李尧阶</v>
          </cell>
        </row>
        <row r="39">
          <cell r="H39" t="str">
            <v>罗欣蔚</v>
          </cell>
        </row>
        <row r="40">
          <cell r="H40" t="str">
            <v>梁小理</v>
          </cell>
        </row>
        <row r="41">
          <cell r="H41" t="str">
            <v>罗屹</v>
          </cell>
        </row>
        <row r="42">
          <cell r="H42" t="str">
            <v>潘景华</v>
          </cell>
        </row>
        <row r="43">
          <cell r="H43" t="str">
            <v>袁庆珍</v>
          </cell>
        </row>
        <row r="44">
          <cell r="H44" t="str">
            <v>潘萍</v>
          </cell>
        </row>
        <row r="45">
          <cell r="H45" t="str">
            <v>潘红艳</v>
          </cell>
        </row>
        <row r="46">
          <cell r="H46" t="str">
            <v>黄卫红</v>
          </cell>
        </row>
        <row r="47">
          <cell r="H47" t="str">
            <v>何召桂</v>
          </cell>
        </row>
        <row r="48">
          <cell r="H48" t="str">
            <v>何欣然</v>
          </cell>
        </row>
        <row r="49">
          <cell r="H49" t="str">
            <v>何梦娴</v>
          </cell>
        </row>
        <row r="50">
          <cell r="H50" t="str">
            <v>陈芳</v>
          </cell>
        </row>
        <row r="51">
          <cell r="H51" t="str">
            <v>陈子涵</v>
          </cell>
        </row>
        <row r="52">
          <cell r="H52" t="str">
            <v>周新波</v>
          </cell>
        </row>
        <row r="53">
          <cell r="H53" t="str">
            <v>赵岳</v>
          </cell>
        </row>
        <row r="54">
          <cell r="H54" t="str">
            <v>周雷</v>
          </cell>
        </row>
        <row r="55">
          <cell r="H55" t="str">
            <v>赵芳</v>
          </cell>
        </row>
        <row r="56">
          <cell r="H56" t="str">
            <v>李志伟</v>
          </cell>
        </row>
        <row r="57">
          <cell r="H57" t="str">
            <v>李智慧</v>
          </cell>
        </row>
        <row r="58">
          <cell r="H58" t="str">
            <v>张胜君</v>
          </cell>
        </row>
        <row r="59">
          <cell r="H59" t="str">
            <v>熊湘华</v>
          </cell>
        </row>
        <row r="60">
          <cell r="H60" t="str">
            <v>姚五平</v>
          </cell>
        </row>
        <row r="61">
          <cell r="H61" t="str">
            <v>彭君</v>
          </cell>
        </row>
        <row r="62">
          <cell r="H62" t="str">
            <v>郭智红</v>
          </cell>
        </row>
        <row r="63">
          <cell r="H63" t="str">
            <v>刘冬梅</v>
          </cell>
        </row>
        <row r="64">
          <cell r="H64" t="str">
            <v>潘维</v>
          </cell>
        </row>
        <row r="65">
          <cell r="H65" t="str">
            <v>张霞</v>
          </cell>
        </row>
        <row r="66">
          <cell r="H66" t="str">
            <v>李淼</v>
          </cell>
        </row>
        <row r="67">
          <cell r="H67" t="str">
            <v>周文标</v>
          </cell>
        </row>
        <row r="68">
          <cell r="H68" t="str">
            <v>侴凤姣</v>
          </cell>
        </row>
        <row r="69">
          <cell r="H69" t="str">
            <v>杨兵役</v>
          </cell>
        </row>
        <row r="70">
          <cell r="H70" t="str">
            <v>潘凤姣</v>
          </cell>
        </row>
        <row r="71">
          <cell r="H71" t="str">
            <v>杨婉雪</v>
          </cell>
        </row>
        <row r="72">
          <cell r="H72" t="str">
            <v>王建军</v>
          </cell>
        </row>
        <row r="73">
          <cell r="H73" t="str">
            <v>罗秋菊</v>
          </cell>
        </row>
        <row r="74">
          <cell r="H74" t="str">
            <v>王志强</v>
          </cell>
        </row>
        <row r="75">
          <cell r="H75" t="str">
            <v>熊绍湖</v>
          </cell>
        </row>
        <row r="76">
          <cell r="H76" t="str">
            <v>吴春子</v>
          </cell>
        </row>
        <row r="77">
          <cell r="H77" t="str">
            <v>冯光炎</v>
          </cell>
        </row>
        <row r="78">
          <cell r="H78" t="str">
            <v>文小年</v>
          </cell>
        </row>
        <row r="79">
          <cell r="H79" t="str">
            <v>冯伟</v>
          </cell>
        </row>
        <row r="80">
          <cell r="H80" t="str">
            <v>冯园园</v>
          </cell>
        </row>
        <row r="81">
          <cell r="H81" t="str">
            <v>杨辉</v>
          </cell>
        </row>
        <row r="82">
          <cell r="H82" t="str">
            <v>周望</v>
          </cell>
        </row>
        <row r="83">
          <cell r="H83" t="str">
            <v>杨子健</v>
          </cell>
        </row>
        <row r="84">
          <cell r="H84" t="str">
            <v>赵姣伢</v>
          </cell>
        </row>
        <row r="85">
          <cell r="H85" t="str">
            <v>熊冕</v>
          </cell>
        </row>
        <row r="86">
          <cell r="H86" t="str">
            <v>姚良华</v>
          </cell>
        </row>
        <row r="87">
          <cell r="H87" t="str">
            <v>张国珍</v>
          </cell>
        </row>
        <row r="88">
          <cell r="H88" t="str">
            <v>姚祖旭</v>
          </cell>
        </row>
        <row r="89">
          <cell r="H89" t="str">
            <v>姚茜</v>
          </cell>
        </row>
        <row r="90">
          <cell r="H90" t="str">
            <v>李庆云</v>
          </cell>
        </row>
        <row r="91">
          <cell r="H91" t="str">
            <v>袁银秀</v>
          </cell>
        </row>
        <row r="92">
          <cell r="H92" t="str">
            <v>李冲</v>
          </cell>
        </row>
        <row r="93">
          <cell r="H93" t="str">
            <v>周春山</v>
          </cell>
        </row>
        <row r="94">
          <cell r="H94" t="str">
            <v>谢桂莲</v>
          </cell>
        </row>
        <row r="95">
          <cell r="H95" t="str">
            <v>周荣</v>
          </cell>
        </row>
        <row r="96">
          <cell r="H96" t="str">
            <v>姚君才</v>
          </cell>
        </row>
        <row r="97">
          <cell r="H97" t="str">
            <v>周春香</v>
          </cell>
        </row>
        <row r="98">
          <cell r="H98" t="str">
            <v>姚骏凯</v>
          </cell>
        </row>
        <row r="99">
          <cell r="H99" t="str">
            <v>姚周</v>
          </cell>
        </row>
        <row r="100">
          <cell r="H100" t="str">
            <v>刘丙科</v>
          </cell>
        </row>
        <row r="101">
          <cell r="H101" t="str">
            <v>肖三莲</v>
          </cell>
        </row>
        <row r="102">
          <cell r="H102" t="str">
            <v>刘威</v>
          </cell>
        </row>
        <row r="103">
          <cell r="H103" t="str">
            <v>刘欢</v>
          </cell>
        </row>
        <row r="104">
          <cell r="H104" t="str">
            <v>庞盛华</v>
          </cell>
        </row>
        <row r="105">
          <cell r="H105" t="str">
            <v>严青姣</v>
          </cell>
        </row>
        <row r="106">
          <cell r="H106" t="str">
            <v>庞沙</v>
          </cell>
        </row>
        <row r="107">
          <cell r="H107" t="str">
            <v>刘泉</v>
          </cell>
        </row>
        <row r="108">
          <cell r="H108" t="str">
            <v>刘奇</v>
          </cell>
        </row>
        <row r="109">
          <cell r="H109" t="str">
            <v>徐建设</v>
          </cell>
        </row>
        <row r="110">
          <cell r="H110" t="str">
            <v>郑立明</v>
          </cell>
        </row>
        <row r="111">
          <cell r="H111" t="str">
            <v>徐楚</v>
          </cell>
        </row>
        <row r="112">
          <cell r="H112" t="str">
            <v>徐梓轩</v>
          </cell>
        </row>
        <row r="113">
          <cell r="H113" t="str">
            <v>熊海兵</v>
          </cell>
        </row>
        <row r="114">
          <cell r="H114" t="str">
            <v>唐顺桂</v>
          </cell>
        </row>
        <row r="115">
          <cell r="H115" t="str">
            <v>熊月姣</v>
          </cell>
        </row>
        <row r="116">
          <cell r="H116" t="str">
            <v>史能飞</v>
          </cell>
        </row>
        <row r="117">
          <cell r="H117" t="str">
            <v>李晨晨</v>
          </cell>
        </row>
        <row r="118">
          <cell r="H118" t="str">
            <v>李霜</v>
          </cell>
        </row>
        <row r="119">
          <cell r="H119" t="str">
            <v>吴海明</v>
          </cell>
        </row>
        <row r="120">
          <cell r="H120" t="str">
            <v>吴晓彤</v>
          </cell>
        </row>
        <row r="121">
          <cell r="H121" t="str">
            <v>熊中良</v>
          </cell>
        </row>
        <row r="122">
          <cell r="H122" t="str">
            <v>熊合保</v>
          </cell>
        </row>
        <row r="123">
          <cell r="H123" t="str">
            <v>余冬姣</v>
          </cell>
        </row>
        <row r="124">
          <cell r="H124" t="str">
            <v>李谷怡</v>
          </cell>
        </row>
        <row r="125">
          <cell r="H125" t="str">
            <v>罗爱香</v>
          </cell>
        </row>
        <row r="126">
          <cell r="H126" t="str">
            <v>张诗义</v>
          </cell>
        </row>
        <row r="127">
          <cell r="H127" t="str">
            <v>张雨龙</v>
          </cell>
        </row>
        <row r="128">
          <cell r="H128" t="str">
            <v>张永保</v>
          </cell>
        </row>
        <row r="129">
          <cell r="H129" t="str">
            <v>李友华</v>
          </cell>
        </row>
        <row r="130">
          <cell r="H130" t="str">
            <v>党秋桂</v>
          </cell>
        </row>
        <row r="131">
          <cell r="H131" t="str">
            <v>肖罗生</v>
          </cell>
        </row>
        <row r="132">
          <cell r="H132" t="str">
            <v>罗桂娥</v>
          </cell>
        </row>
        <row r="133">
          <cell r="H133" t="str">
            <v>肖玲</v>
          </cell>
        </row>
        <row r="134">
          <cell r="H134" t="str">
            <v>肖蓉</v>
          </cell>
        </row>
        <row r="135">
          <cell r="H135" t="str">
            <v>付观志</v>
          </cell>
        </row>
        <row r="136">
          <cell r="H136" t="str">
            <v>付治龙</v>
          </cell>
        </row>
        <row r="137">
          <cell r="H137" t="str">
            <v>李文娇</v>
          </cell>
        </row>
        <row r="138">
          <cell r="H138" t="str">
            <v>张晓玲</v>
          </cell>
        </row>
        <row r="139">
          <cell r="H139" t="str">
            <v>陈正球</v>
          </cell>
        </row>
        <row r="140">
          <cell r="H140" t="str">
            <v>张金龙</v>
          </cell>
        </row>
        <row r="141">
          <cell r="H141" t="str">
            <v>张弦</v>
          </cell>
        </row>
        <row r="142">
          <cell r="H142" t="str">
            <v>张超</v>
          </cell>
        </row>
        <row r="143">
          <cell r="H143" t="str">
            <v>熊岳华</v>
          </cell>
        </row>
        <row r="144">
          <cell r="H144" t="str">
            <v>熊元海</v>
          </cell>
        </row>
        <row r="145">
          <cell r="H145" t="str">
            <v>李祖姣</v>
          </cell>
        </row>
        <row r="146">
          <cell r="H146" t="str">
            <v>熊珍秀</v>
          </cell>
        </row>
        <row r="147">
          <cell r="H147" t="str">
            <v>余本立</v>
          </cell>
        </row>
        <row r="148">
          <cell r="H148" t="str">
            <v>余其新</v>
          </cell>
        </row>
        <row r="149">
          <cell r="H149" t="str">
            <v>苏春芬</v>
          </cell>
        </row>
        <row r="150">
          <cell r="H150" t="str">
            <v>李功春</v>
          </cell>
        </row>
        <row r="151">
          <cell r="H151" t="str">
            <v>李梦林</v>
          </cell>
        </row>
        <row r="152">
          <cell r="H152" t="str">
            <v>李祖国</v>
          </cell>
        </row>
        <row r="153">
          <cell r="H153" t="str">
            <v>赵美荣</v>
          </cell>
        </row>
        <row r="154">
          <cell r="H154" t="str">
            <v>熊召桂</v>
          </cell>
        </row>
        <row r="155">
          <cell r="H155" t="str">
            <v>彭桂云</v>
          </cell>
        </row>
        <row r="156">
          <cell r="H156" t="str">
            <v>毛昌盛</v>
          </cell>
        </row>
        <row r="157">
          <cell r="H157" t="str">
            <v>毛合情</v>
          </cell>
        </row>
        <row r="158">
          <cell r="H158" t="str">
            <v>邹中华</v>
          </cell>
        </row>
        <row r="159">
          <cell r="H159" t="str">
            <v>杨春香</v>
          </cell>
        </row>
        <row r="160">
          <cell r="H160" t="str">
            <v>毛合理</v>
          </cell>
        </row>
        <row r="161">
          <cell r="H161" t="str">
            <v>毛慧</v>
          </cell>
        </row>
        <row r="162">
          <cell r="H162" t="str">
            <v>毛玲</v>
          </cell>
        </row>
        <row r="163">
          <cell r="H163" t="str">
            <v>张前生</v>
          </cell>
        </row>
        <row r="164">
          <cell r="H164" t="str">
            <v>熊阳畅</v>
          </cell>
        </row>
        <row r="165">
          <cell r="H165" t="str">
            <v>熊洋溢</v>
          </cell>
        </row>
        <row r="166">
          <cell r="H166" t="str">
            <v>刘兴田</v>
          </cell>
        </row>
        <row r="167">
          <cell r="H167" t="str">
            <v>刘思婉</v>
          </cell>
        </row>
        <row r="168">
          <cell r="H168" t="str">
            <v>曾桂香</v>
          </cell>
        </row>
        <row r="169">
          <cell r="H169" t="str">
            <v>李善成</v>
          </cell>
        </row>
        <row r="170">
          <cell r="H170" t="str">
            <v>党中喜</v>
          </cell>
        </row>
        <row r="171">
          <cell r="H171" t="str">
            <v>李庆辉</v>
          </cell>
        </row>
        <row r="172">
          <cell r="H172" t="str">
            <v>李依</v>
          </cell>
        </row>
        <row r="173">
          <cell r="H173" t="str">
            <v>廖伏年</v>
          </cell>
        </row>
        <row r="174">
          <cell r="H174" t="str">
            <v>徐重姣</v>
          </cell>
        </row>
        <row r="175">
          <cell r="H175" t="str">
            <v>廖迁</v>
          </cell>
        </row>
        <row r="176">
          <cell r="H176" t="str">
            <v>汤君兰</v>
          </cell>
        </row>
        <row r="177">
          <cell r="H177" t="str">
            <v>陈善利</v>
          </cell>
        </row>
        <row r="178">
          <cell r="H178" t="str">
            <v>陈国才</v>
          </cell>
        </row>
        <row r="179">
          <cell r="H179" t="str">
            <v>吴奇</v>
          </cell>
        </row>
        <row r="180">
          <cell r="H180" t="str">
            <v>吴翰轩</v>
          </cell>
        </row>
        <row r="181">
          <cell r="H181" t="str">
            <v>刘其成</v>
          </cell>
        </row>
        <row r="182">
          <cell r="H182" t="str">
            <v>张美玲</v>
          </cell>
        </row>
        <row r="183">
          <cell r="H183" t="str">
            <v>钟文秋</v>
          </cell>
        </row>
        <row r="184">
          <cell r="H184" t="str">
            <v>钟意</v>
          </cell>
        </row>
        <row r="185">
          <cell r="H185" t="str">
            <v>陈继明</v>
          </cell>
        </row>
        <row r="186">
          <cell r="H186" t="str">
            <v>罗跃武</v>
          </cell>
        </row>
        <row r="187">
          <cell r="H187" t="str">
            <v>沈怀冬</v>
          </cell>
        </row>
        <row r="188">
          <cell r="H188" t="str">
            <v>秦光齐</v>
          </cell>
        </row>
        <row r="189">
          <cell r="H189" t="str">
            <v>蔡小枝</v>
          </cell>
        </row>
        <row r="190">
          <cell r="H190" t="str">
            <v>秦亮</v>
          </cell>
        </row>
        <row r="191">
          <cell r="H191" t="str">
            <v>秦琴</v>
          </cell>
        </row>
        <row r="192">
          <cell r="H192" t="str">
            <v>周爱元</v>
          </cell>
        </row>
        <row r="193">
          <cell r="H193" t="str">
            <v>郭显中</v>
          </cell>
        </row>
        <row r="194">
          <cell r="H194" t="str">
            <v>郭承峰</v>
          </cell>
        </row>
        <row r="195">
          <cell r="H195" t="str">
            <v>郭峻宇</v>
          </cell>
        </row>
        <row r="196">
          <cell r="H196" t="str">
            <v>杨朝勇</v>
          </cell>
        </row>
        <row r="197">
          <cell r="H197" t="str">
            <v>汪万红</v>
          </cell>
        </row>
        <row r="198">
          <cell r="H198" t="str">
            <v>杨云天</v>
          </cell>
        </row>
        <row r="199">
          <cell r="H199" t="str">
            <v>杨诗怡</v>
          </cell>
        </row>
        <row r="200">
          <cell r="H200" t="str">
            <v>刘久炎</v>
          </cell>
        </row>
        <row r="201">
          <cell r="H201" t="str">
            <v>刘艳霞</v>
          </cell>
        </row>
        <row r="202">
          <cell r="H202" t="str">
            <v>杜成朋</v>
          </cell>
        </row>
        <row r="203">
          <cell r="H203" t="str">
            <v>李兴枚</v>
          </cell>
        </row>
        <row r="204">
          <cell r="H204" t="str">
            <v>杜超</v>
          </cell>
        </row>
        <row r="205">
          <cell r="H205" t="str">
            <v>王应生</v>
          </cell>
        </row>
        <row r="206">
          <cell r="H206" t="str">
            <v>许宝香</v>
          </cell>
        </row>
        <row r="207">
          <cell r="H207" t="str">
            <v>王政</v>
          </cell>
        </row>
        <row r="208">
          <cell r="H208" t="str">
            <v>王可馨</v>
          </cell>
        </row>
        <row r="209">
          <cell r="H209" t="str">
            <v>张红兵</v>
          </cell>
        </row>
        <row r="210">
          <cell r="H210" t="str">
            <v>杨检</v>
          </cell>
        </row>
        <row r="211">
          <cell r="H211" t="str">
            <v>张骜骏</v>
          </cell>
        </row>
        <row r="212">
          <cell r="H212" t="str">
            <v>张依婷</v>
          </cell>
        </row>
        <row r="213">
          <cell r="H213" t="str">
            <v>李岳群</v>
          </cell>
        </row>
        <row r="214">
          <cell r="H214" t="str">
            <v>李鑫</v>
          </cell>
        </row>
        <row r="215">
          <cell r="H215" t="str">
            <v>李思宇</v>
          </cell>
        </row>
        <row r="216">
          <cell r="H216" t="str">
            <v>段梅青</v>
          </cell>
        </row>
        <row r="217">
          <cell r="H217" t="str">
            <v>李冰秀</v>
          </cell>
        </row>
        <row r="218">
          <cell r="H218" t="str">
            <v>段东阳</v>
          </cell>
        </row>
        <row r="219">
          <cell r="H219" t="str">
            <v>段彩虹</v>
          </cell>
        </row>
        <row r="220">
          <cell r="H220" t="str">
            <v>张新元</v>
          </cell>
        </row>
        <row r="221">
          <cell r="H221" t="str">
            <v>张烈成</v>
          </cell>
        </row>
        <row r="222">
          <cell r="H222" t="str">
            <v>李友姣</v>
          </cell>
        </row>
        <row r="223">
          <cell r="H223" t="str">
            <v>张召北</v>
          </cell>
        </row>
        <row r="224">
          <cell r="H224" t="str">
            <v>李冬秀</v>
          </cell>
        </row>
        <row r="225">
          <cell r="H225" t="str">
            <v>李新娥</v>
          </cell>
        </row>
        <row r="226">
          <cell r="H226" t="str">
            <v>方财</v>
          </cell>
        </row>
        <row r="227">
          <cell r="H227" t="str">
            <v>方涛</v>
          </cell>
        </row>
        <row r="228">
          <cell r="H228" t="str">
            <v>杨敬</v>
          </cell>
        </row>
        <row r="229">
          <cell r="H229" t="str">
            <v>杨子涵</v>
          </cell>
        </row>
        <row r="230">
          <cell r="H230" t="str">
            <v>刘宝林</v>
          </cell>
        </row>
        <row r="231">
          <cell r="H231" t="str">
            <v>魏齐芳</v>
          </cell>
        </row>
        <row r="232">
          <cell r="H232" t="str">
            <v>刘宇顺</v>
          </cell>
        </row>
        <row r="233">
          <cell r="H233" t="str">
            <v>刘雨婷</v>
          </cell>
        </row>
        <row r="234">
          <cell r="H234" t="str">
            <v>刘祖艳</v>
          </cell>
        </row>
        <row r="235">
          <cell r="H235" t="str">
            <v>苏伏林</v>
          </cell>
        </row>
        <row r="236">
          <cell r="H236" t="str">
            <v>刘岳进</v>
          </cell>
        </row>
        <row r="237">
          <cell r="H237" t="str">
            <v>肖爱平</v>
          </cell>
        </row>
        <row r="238">
          <cell r="H238" t="str">
            <v>李建军</v>
          </cell>
        </row>
        <row r="239">
          <cell r="H239" t="str">
            <v>王大红</v>
          </cell>
        </row>
        <row r="240">
          <cell r="H240" t="str">
            <v>李祥</v>
          </cell>
        </row>
        <row r="241">
          <cell r="H241" t="str">
            <v>李正明</v>
          </cell>
        </row>
        <row r="242">
          <cell r="H242" t="str">
            <v>程桂华</v>
          </cell>
        </row>
        <row r="243">
          <cell r="H243" t="str">
            <v>李涛</v>
          </cell>
        </row>
        <row r="244">
          <cell r="H244" t="str">
            <v>朱红梅</v>
          </cell>
        </row>
        <row r="245">
          <cell r="H245" t="str">
            <v>李双飞</v>
          </cell>
        </row>
        <row r="246">
          <cell r="H246" t="str">
            <v>李双燕</v>
          </cell>
        </row>
        <row r="247">
          <cell r="H247" t="str">
            <v>赵新粮</v>
          </cell>
        </row>
        <row r="248">
          <cell r="H248" t="str">
            <v>肖秀英</v>
          </cell>
        </row>
        <row r="249">
          <cell r="H249" t="str">
            <v>赵子安</v>
          </cell>
        </row>
        <row r="250">
          <cell r="H250" t="str">
            <v>赵善玲</v>
          </cell>
        </row>
        <row r="251">
          <cell r="H251" t="str">
            <v>赵从焕</v>
          </cell>
        </row>
        <row r="252">
          <cell r="H252" t="str">
            <v>曹冬姣</v>
          </cell>
        </row>
        <row r="253">
          <cell r="H253" t="str">
            <v>刘金洲</v>
          </cell>
        </row>
        <row r="254">
          <cell r="H254" t="str">
            <v>彭满姣</v>
          </cell>
        </row>
        <row r="255">
          <cell r="H255" t="str">
            <v>刘张保</v>
          </cell>
        </row>
        <row r="256">
          <cell r="H256" t="str">
            <v>舒友珍</v>
          </cell>
        </row>
        <row r="257">
          <cell r="H257" t="str">
            <v>李万财</v>
          </cell>
        </row>
        <row r="258">
          <cell r="H258" t="str">
            <v>连青香</v>
          </cell>
        </row>
        <row r="259">
          <cell r="H259" t="str">
            <v>刘永见</v>
          </cell>
        </row>
        <row r="260">
          <cell r="H260" t="str">
            <v>熊大菊</v>
          </cell>
        </row>
        <row r="261">
          <cell r="H261" t="str">
            <v>刘熊</v>
          </cell>
        </row>
        <row r="262">
          <cell r="H262" t="str">
            <v>刘安琪</v>
          </cell>
        </row>
        <row r="263">
          <cell r="H263" t="str">
            <v>吴华中</v>
          </cell>
        </row>
        <row r="264">
          <cell r="H264" t="str">
            <v>王面荣</v>
          </cell>
        </row>
        <row r="265">
          <cell r="H265" t="str">
            <v>吴哲宇</v>
          </cell>
        </row>
        <row r="266">
          <cell r="H266" t="str">
            <v>吴雄</v>
          </cell>
        </row>
        <row r="267">
          <cell r="H267" t="str">
            <v>黄权岳</v>
          </cell>
        </row>
        <row r="268">
          <cell r="H268" t="str">
            <v>任洁</v>
          </cell>
        </row>
        <row r="269">
          <cell r="H269" t="str">
            <v>黄任杰</v>
          </cell>
        </row>
        <row r="270">
          <cell r="H270" t="str">
            <v>蔡金阶</v>
          </cell>
        </row>
        <row r="271">
          <cell r="H271" t="str">
            <v>许五洲</v>
          </cell>
        </row>
        <row r="272">
          <cell r="H272" t="str">
            <v>王秀英</v>
          </cell>
        </row>
        <row r="273">
          <cell r="H273" t="str">
            <v>许冬辉</v>
          </cell>
        </row>
        <row r="274">
          <cell r="H274" t="str">
            <v>许邦韬</v>
          </cell>
        </row>
        <row r="275">
          <cell r="H275" t="str">
            <v>李有新</v>
          </cell>
        </row>
        <row r="276">
          <cell r="H276" t="str">
            <v>蔡义孝</v>
          </cell>
        </row>
        <row r="277">
          <cell r="H277" t="str">
            <v>张友珍</v>
          </cell>
        </row>
        <row r="278">
          <cell r="H278" t="str">
            <v>李国枝</v>
          </cell>
        </row>
        <row r="279">
          <cell r="H279" t="str">
            <v>龚本立</v>
          </cell>
        </row>
        <row r="280">
          <cell r="H280" t="str">
            <v>杨全</v>
          </cell>
        </row>
        <row r="281">
          <cell r="H281" t="str">
            <v>李纯</v>
          </cell>
        </row>
        <row r="282">
          <cell r="H282" t="str">
            <v>杨天乐</v>
          </cell>
        </row>
        <row r="283">
          <cell r="H283" t="str">
            <v>杨承恩</v>
          </cell>
        </row>
        <row r="284">
          <cell r="H284" t="str">
            <v>李有刚</v>
          </cell>
        </row>
        <row r="285">
          <cell r="H285" t="str">
            <v>向三九</v>
          </cell>
        </row>
        <row r="286">
          <cell r="H286" t="str">
            <v>李文忠</v>
          </cell>
        </row>
        <row r="287">
          <cell r="H287" t="str">
            <v>李岳兰</v>
          </cell>
        </row>
        <row r="288">
          <cell r="H288" t="str">
            <v>李欢</v>
          </cell>
        </row>
        <row r="289">
          <cell r="H289" t="str">
            <v>李甜</v>
          </cell>
        </row>
        <row r="290">
          <cell r="H290" t="str">
            <v>汪金兰</v>
          </cell>
        </row>
        <row r="291">
          <cell r="H291" t="str">
            <v>刘智慧</v>
          </cell>
        </row>
        <row r="292">
          <cell r="H292" t="str">
            <v>袁阳</v>
          </cell>
        </row>
        <row r="293">
          <cell r="H293" t="str">
            <v>江东波</v>
          </cell>
        </row>
        <row r="294">
          <cell r="H294" t="str">
            <v>秦美金</v>
          </cell>
        </row>
        <row r="295">
          <cell r="H295" t="str">
            <v>李善和</v>
          </cell>
        </row>
        <row r="296">
          <cell r="H296" t="str">
            <v>杜爱凤</v>
          </cell>
        </row>
        <row r="297">
          <cell r="H297" t="str">
            <v>李艳兰</v>
          </cell>
        </row>
        <row r="298">
          <cell r="H298" t="str">
            <v>夏云祥</v>
          </cell>
        </row>
        <row r="299">
          <cell r="H299" t="str">
            <v>夏金彪</v>
          </cell>
        </row>
        <row r="300">
          <cell r="H300" t="str">
            <v>杨兰香</v>
          </cell>
        </row>
        <row r="301">
          <cell r="H301" t="str">
            <v>夏劲祥</v>
          </cell>
        </row>
        <row r="302">
          <cell r="H302" t="str">
            <v>李友娥</v>
          </cell>
        </row>
        <row r="303">
          <cell r="H303" t="str">
            <v>吴先志</v>
          </cell>
        </row>
        <row r="304">
          <cell r="H304" t="str">
            <v>胡年珍</v>
          </cell>
        </row>
        <row r="305">
          <cell r="H305" t="str">
            <v>龙刚</v>
          </cell>
        </row>
        <row r="306">
          <cell r="H306" t="str">
            <v>卢小娟</v>
          </cell>
        </row>
        <row r="307">
          <cell r="H307" t="str">
            <v>龙岳寒</v>
          </cell>
        </row>
        <row r="308">
          <cell r="H308" t="str">
            <v>龙雪奇</v>
          </cell>
        </row>
        <row r="309">
          <cell r="H309" t="str">
            <v>刘模栋</v>
          </cell>
        </row>
        <row r="310">
          <cell r="H310" t="str">
            <v>朱小珍</v>
          </cell>
        </row>
        <row r="311">
          <cell r="H311" t="str">
            <v>刘美高</v>
          </cell>
        </row>
        <row r="312">
          <cell r="H312" t="str">
            <v>吴凌云</v>
          </cell>
        </row>
        <row r="313">
          <cell r="H313" t="str">
            <v>刘修坤</v>
          </cell>
        </row>
        <row r="314">
          <cell r="H314" t="str">
            <v>刘家健</v>
          </cell>
        </row>
        <row r="315">
          <cell r="H315" t="str">
            <v>刘浩</v>
          </cell>
        </row>
        <row r="316">
          <cell r="H316" t="str">
            <v>汪全立</v>
          </cell>
        </row>
        <row r="317">
          <cell r="H317" t="str">
            <v>黎佑意</v>
          </cell>
        </row>
        <row r="318">
          <cell r="H318" t="str">
            <v>汪双望</v>
          </cell>
        </row>
        <row r="319">
          <cell r="H319" t="str">
            <v>张国庆</v>
          </cell>
        </row>
        <row r="320">
          <cell r="H320" t="str">
            <v>张召娥</v>
          </cell>
        </row>
        <row r="321">
          <cell r="H321" t="str">
            <v>陈岳西</v>
          </cell>
        </row>
        <row r="322">
          <cell r="H322" t="str">
            <v>陈都</v>
          </cell>
        </row>
        <row r="323">
          <cell r="H323" t="str">
            <v>王庭英</v>
          </cell>
        </row>
        <row r="324">
          <cell r="H324" t="str">
            <v>张国强</v>
          </cell>
        </row>
        <row r="325">
          <cell r="H325" t="str">
            <v>夏宏秀</v>
          </cell>
        </row>
        <row r="326">
          <cell r="H326" t="str">
            <v>高国祥</v>
          </cell>
        </row>
        <row r="327">
          <cell r="H327" t="str">
            <v>高珊珊</v>
          </cell>
        </row>
        <row r="328">
          <cell r="H328" t="str">
            <v>高友智</v>
          </cell>
        </row>
        <row r="329">
          <cell r="H329" t="str">
            <v>高嬿红</v>
          </cell>
        </row>
        <row r="330">
          <cell r="H330" t="str">
            <v>周伏莲</v>
          </cell>
        </row>
        <row r="331">
          <cell r="H331" t="str">
            <v>刘传华</v>
          </cell>
        </row>
        <row r="332">
          <cell r="H332" t="str">
            <v>刘邦固</v>
          </cell>
        </row>
        <row r="333">
          <cell r="H333" t="str">
            <v>龙水生</v>
          </cell>
        </row>
        <row r="334">
          <cell r="H334" t="str">
            <v>刘志新</v>
          </cell>
        </row>
        <row r="335">
          <cell r="H335" t="str">
            <v>蔡九莲</v>
          </cell>
        </row>
        <row r="336">
          <cell r="H336" t="str">
            <v>刘美浩</v>
          </cell>
        </row>
        <row r="337">
          <cell r="H337" t="str">
            <v>张召元</v>
          </cell>
        </row>
        <row r="338">
          <cell r="H338" t="str">
            <v>张官云</v>
          </cell>
        </row>
        <row r="339">
          <cell r="H339" t="str">
            <v>张为明</v>
          </cell>
        </row>
        <row r="340">
          <cell r="H340" t="str">
            <v>梁素珍</v>
          </cell>
        </row>
        <row r="341">
          <cell r="H341" t="str">
            <v>刘传治</v>
          </cell>
        </row>
        <row r="342">
          <cell r="H342" t="str">
            <v>龙令珍</v>
          </cell>
        </row>
        <row r="343">
          <cell r="H343" t="str">
            <v>刘家伍</v>
          </cell>
        </row>
        <row r="344">
          <cell r="H344" t="str">
            <v>杨素葵</v>
          </cell>
        </row>
        <row r="345">
          <cell r="H345" t="str">
            <v>刘家政</v>
          </cell>
        </row>
        <row r="346">
          <cell r="H346" t="str">
            <v>金先桂</v>
          </cell>
        </row>
        <row r="347">
          <cell r="H347" t="str">
            <v>刘家银</v>
          </cell>
        </row>
        <row r="348">
          <cell r="H348" t="str">
            <v>史桂枝</v>
          </cell>
        </row>
        <row r="349">
          <cell r="H349" t="str">
            <v>王群强</v>
          </cell>
        </row>
        <row r="350">
          <cell r="H350" t="str">
            <v>王英敏</v>
          </cell>
        </row>
        <row r="351">
          <cell r="H351" t="str">
            <v>王炎英</v>
          </cell>
        </row>
        <row r="352">
          <cell r="H352" t="str">
            <v>黎明</v>
          </cell>
        </row>
        <row r="353">
          <cell r="H353" t="str">
            <v>吴三元</v>
          </cell>
        </row>
        <row r="354">
          <cell r="H354" t="str">
            <v>刘建波</v>
          </cell>
        </row>
        <row r="355">
          <cell r="H355" t="str">
            <v>谭新发</v>
          </cell>
        </row>
        <row r="356">
          <cell r="H356" t="str">
            <v>王秋喜</v>
          </cell>
        </row>
        <row r="357">
          <cell r="H357" t="str">
            <v>张志军</v>
          </cell>
        </row>
        <row r="358">
          <cell r="H358" t="str">
            <v>张洪</v>
          </cell>
        </row>
        <row r="359">
          <cell r="H359" t="str">
            <v>张愉思</v>
          </cell>
        </row>
        <row r="360">
          <cell r="H360" t="str">
            <v>夏世林</v>
          </cell>
        </row>
        <row r="361">
          <cell r="H361" t="str">
            <v>张国秀</v>
          </cell>
        </row>
        <row r="362">
          <cell r="H362" t="str">
            <v>高宝元</v>
          </cell>
        </row>
        <row r="363">
          <cell r="H363" t="str">
            <v>刘青姣</v>
          </cell>
        </row>
        <row r="364">
          <cell r="H364" t="str">
            <v>杨文艺</v>
          </cell>
        </row>
        <row r="365">
          <cell r="H365" t="str">
            <v>杨子涵</v>
          </cell>
        </row>
        <row r="366">
          <cell r="H366" t="str">
            <v>杨云</v>
          </cell>
        </row>
        <row r="367">
          <cell r="H367" t="str">
            <v>夏洪平</v>
          </cell>
        </row>
        <row r="368">
          <cell r="H368" t="str">
            <v>蔡艳洪</v>
          </cell>
        </row>
        <row r="369">
          <cell r="H369" t="str">
            <v>夏雷</v>
          </cell>
        </row>
        <row r="370">
          <cell r="H370" t="str">
            <v>夏雾</v>
          </cell>
        </row>
        <row r="371">
          <cell r="H371" t="str">
            <v>刘家元</v>
          </cell>
        </row>
        <row r="372">
          <cell r="H372" t="str">
            <v>龙方文</v>
          </cell>
        </row>
        <row r="373">
          <cell r="H373" t="str">
            <v>陈艳辉</v>
          </cell>
        </row>
        <row r="374">
          <cell r="H374" t="str">
            <v>周安平</v>
          </cell>
        </row>
        <row r="375">
          <cell r="H375" t="str">
            <v>周博文</v>
          </cell>
        </row>
        <row r="376">
          <cell r="H376" t="str">
            <v>周佩雯</v>
          </cell>
        </row>
        <row r="377">
          <cell r="H377" t="str">
            <v>张绍海</v>
          </cell>
        </row>
        <row r="378">
          <cell r="H378" t="str">
            <v>熊三英</v>
          </cell>
        </row>
        <row r="379">
          <cell r="H379" t="str">
            <v>张国权</v>
          </cell>
        </row>
        <row r="380">
          <cell r="H380" t="str">
            <v>文小岳</v>
          </cell>
        </row>
        <row r="381">
          <cell r="H381" t="str">
            <v>文锦林</v>
          </cell>
        </row>
        <row r="382">
          <cell r="H382" t="str">
            <v>文霞</v>
          </cell>
        </row>
        <row r="383">
          <cell r="H383" t="str">
            <v>蔡明芝</v>
          </cell>
        </row>
        <row r="384">
          <cell r="H384" t="str">
            <v>文辉</v>
          </cell>
        </row>
        <row r="385">
          <cell r="H385" t="str">
            <v>李宝菊</v>
          </cell>
        </row>
        <row r="386">
          <cell r="H386" t="str">
            <v>瞿伟</v>
          </cell>
        </row>
        <row r="387">
          <cell r="H387" t="str">
            <v>瞿诗雅</v>
          </cell>
        </row>
        <row r="388">
          <cell r="H388" t="str">
            <v>唐拥兵</v>
          </cell>
        </row>
        <row r="389">
          <cell r="H389" t="str">
            <v>唐子为</v>
          </cell>
        </row>
        <row r="390">
          <cell r="H390" t="str">
            <v>唐妙依</v>
          </cell>
        </row>
        <row r="391">
          <cell r="H391" t="str">
            <v>李利平</v>
          </cell>
        </row>
        <row r="392">
          <cell r="H392" t="str">
            <v>龙智勇</v>
          </cell>
        </row>
        <row r="393">
          <cell r="H393" t="str">
            <v>龙兰</v>
          </cell>
        </row>
        <row r="394">
          <cell r="H394" t="str">
            <v>龙丹</v>
          </cell>
        </row>
        <row r="395">
          <cell r="H395" t="str">
            <v>龙亚文</v>
          </cell>
        </row>
        <row r="396">
          <cell r="H396" t="str">
            <v>江雪梅</v>
          </cell>
        </row>
        <row r="397">
          <cell r="H397" t="str">
            <v>潘元满</v>
          </cell>
        </row>
        <row r="398">
          <cell r="H398" t="str">
            <v>祝明汉</v>
          </cell>
        </row>
        <row r="399">
          <cell r="H399" t="str">
            <v>冷德强</v>
          </cell>
        </row>
        <row r="400">
          <cell r="H400" t="str">
            <v>陈春芳</v>
          </cell>
        </row>
        <row r="401">
          <cell r="H401" t="str">
            <v>冷琳</v>
          </cell>
        </row>
        <row r="402">
          <cell r="H402" t="str">
            <v>刘红梅</v>
          </cell>
        </row>
        <row r="403">
          <cell r="H403" t="str">
            <v>罗金见</v>
          </cell>
        </row>
        <row r="404">
          <cell r="H404" t="str">
            <v>叶学文</v>
          </cell>
        </row>
        <row r="405">
          <cell r="H405" t="str">
            <v>李霞</v>
          </cell>
        </row>
        <row r="406">
          <cell r="H406" t="str">
            <v>叶子莹</v>
          </cell>
        </row>
        <row r="407">
          <cell r="H407" t="str">
            <v>郭玉连</v>
          </cell>
        </row>
        <row r="408">
          <cell r="H408" t="str">
            <v>崔岳军</v>
          </cell>
        </row>
        <row r="409">
          <cell r="H409" t="str">
            <v>崔伏明</v>
          </cell>
        </row>
        <row r="410">
          <cell r="H410" t="str">
            <v>陈小满</v>
          </cell>
        </row>
        <row r="411">
          <cell r="H411" t="str">
            <v>杨执</v>
          </cell>
        </row>
        <row r="412">
          <cell r="H412" t="str">
            <v>杨长兴</v>
          </cell>
        </row>
        <row r="413">
          <cell r="H413" t="str">
            <v>罗萱</v>
          </cell>
        </row>
        <row r="414">
          <cell r="H414" t="str">
            <v>刘玉珍</v>
          </cell>
        </row>
        <row r="415">
          <cell r="H415" t="str">
            <v>杨涛</v>
          </cell>
        </row>
        <row r="416">
          <cell r="H416" t="str">
            <v>张绍杰</v>
          </cell>
        </row>
        <row r="417">
          <cell r="H417" t="str">
            <v>李转梅</v>
          </cell>
        </row>
        <row r="418">
          <cell r="H418" t="str">
            <v>蔡春红</v>
          </cell>
        </row>
        <row r="419">
          <cell r="H419" t="str">
            <v>蔡莉</v>
          </cell>
        </row>
        <row r="420">
          <cell r="H420" t="str">
            <v>蔡敏</v>
          </cell>
        </row>
        <row r="421">
          <cell r="H421" t="str">
            <v>瞿青叶</v>
          </cell>
        </row>
        <row r="422">
          <cell r="H422" t="str">
            <v>瞿诗涵</v>
          </cell>
        </row>
        <row r="423">
          <cell r="H423" t="str">
            <v>钟祖林</v>
          </cell>
        </row>
        <row r="424">
          <cell r="H424" t="str">
            <v>周小红</v>
          </cell>
        </row>
        <row r="425">
          <cell r="H425" t="str">
            <v>钟佳民</v>
          </cell>
        </row>
        <row r="426">
          <cell r="H426" t="str">
            <v>钟嘉怡</v>
          </cell>
        </row>
        <row r="427">
          <cell r="H427" t="str">
            <v>张亚枝</v>
          </cell>
        </row>
        <row r="428">
          <cell r="H428" t="str">
            <v>冷世清</v>
          </cell>
        </row>
        <row r="429">
          <cell r="H429" t="str">
            <v>龙乐安</v>
          </cell>
        </row>
        <row r="430">
          <cell r="H430" t="str">
            <v>祝云高</v>
          </cell>
        </row>
        <row r="431">
          <cell r="H431" t="str">
            <v>赵胜仁</v>
          </cell>
        </row>
        <row r="432">
          <cell r="H432" t="str">
            <v>连友光</v>
          </cell>
        </row>
        <row r="433">
          <cell r="H433" t="str">
            <v>连爱光</v>
          </cell>
        </row>
        <row r="434">
          <cell r="H434" t="str">
            <v>聂月保</v>
          </cell>
        </row>
        <row r="435">
          <cell r="H435" t="str">
            <v>龙童生</v>
          </cell>
        </row>
        <row r="436">
          <cell r="H436" t="str">
            <v>聂伟</v>
          </cell>
        </row>
        <row r="437">
          <cell r="H437" t="str">
            <v>李芬</v>
          </cell>
        </row>
        <row r="438">
          <cell r="H438" t="str">
            <v>聂嘉鹏</v>
          </cell>
        </row>
        <row r="439">
          <cell r="H439" t="str">
            <v>聂佳琦</v>
          </cell>
        </row>
        <row r="440">
          <cell r="H440" t="str">
            <v>朱元新</v>
          </cell>
        </row>
        <row r="441">
          <cell r="H441" t="str">
            <v>庞爱芳</v>
          </cell>
        </row>
        <row r="442">
          <cell r="H442" t="str">
            <v>朱洪院</v>
          </cell>
        </row>
        <row r="443">
          <cell r="H443" t="str">
            <v>张伟</v>
          </cell>
        </row>
        <row r="444">
          <cell r="H444" t="str">
            <v>刘素芝</v>
          </cell>
        </row>
        <row r="445">
          <cell r="H445" t="str">
            <v>刘建辉</v>
          </cell>
        </row>
        <row r="446">
          <cell r="H446" t="str">
            <v>万荣华</v>
          </cell>
        </row>
        <row r="447">
          <cell r="H447" t="str">
            <v>刘汇洋</v>
          </cell>
        </row>
        <row r="448">
          <cell r="H448" t="str">
            <v>邓正凡</v>
          </cell>
        </row>
        <row r="449">
          <cell r="H449" t="str">
            <v>尚红梅</v>
          </cell>
        </row>
        <row r="450">
          <cell r="H450" t="str">
            <v>邓香君</v>
          </cell>
        </row>
        <row r="451">
          <cell r="H451" t="str">
            <v>陈科文</v>
          </cell>
        </row>
        <row r="452">
          <cell r="H452" t="str">
            <v>陈政安</v>
          </cell>
        </row>
        <row r="453">
          <cell r="H453" t="str">
            <v>孟月莲</v>
          </cell>
        </row>
        <row r="454">
          <cell r="H454" t="str">
            <v>刘红芳</v>
          </cell>
        </row>
        <row r="455">
          <cell r="H455" t="str">
            <v>张诗勇</v>
          </cell>
        </row>
        <row r="456">
          <cell r="H456" t="str">
            <v>张韵</v>
          </cell>
        </row>
        <row r="457">
          <cell r="H457" t="str">
            <v>张静</v>
          </cell>
        </row>
        <row r="458">
          <cell r="H458" t="str">
            <v>龙淑珍</v>
          </cell>
        </row>
        <row r="459">
          <cell r="H459" t="str">
            <v>赵志华</v>
          </cell>
        </row>
        <row r="460">
          <cell r="H460" t="str">
            <v>杨小英</v>
          </cell>
        </row>
        <row r="461">
          <cell r="H461" t="str">
            <v>段坤玉</v>
          </cell>
        </row>
        <row r="462">
          <cell r="H462" t="str">
            <v>张静辉</v>
          </cell>
        </row>
        <row r="463">
          <cell r="H463" t="str">
            <v>段传艺</v>
          </cell>
        </row>
        <row r="464">
          <cell r="H464" t="str">
            <v>段传扬</v>
          </cell>
        </row>
        <row r="465">
          <cell r="H465" t="str">
            <v>王开国</v>
          </cell>
        </row>
        <row r="466">
          <cell r="H466" t="str">
            <v>罗冬华</v>
          </cell>
        </row>
        <row r="467">
          <cell r="H467" t="str">
            <v>张爱珍</v>
          </cell>
        </row>
        <row r="468">
          <cell r="H468" t="str">
            <v>刘铭楼</v>
          </cell>
        </row>
        <row r="469">
          <cell r="H469" t="str">
            <v>冯新全</v>
          </cell>
        </row>
        <row r="470">
          <cell r="H470" t="str">
            <v>许建民</v>
          </cell>
        </row>
        <row r="471">
          <cell r="H471" t="str">
            <v>何长英</v>
          </cell>
        </row>
        <row r="472">
          <cell r="H472" t="str">
            <v>许凯</v>
          </cell>
        </row>
        <row r="473">
          <cell r="H473" t="str">
            <v>祝克谋</v>
          </cell>
        </row>
        <row r="474">
          <cell r="H474" t="str">
            <v>祝方</v>
          </cell>
        </row>
        <row r="475">
          <cell r="H475" t="str">
            <v>姚赛球</v>
          </cell>
        </row>
        <row r="476">
          <cell r="H476" t="str">
            <v>黄再兴</v>
          </cell>
        </row>
        <row r="477">
          <cell r="H477" t="str">
            <v>吴淑平</v>
          </cell>
        </row>
        <row r="478">
          <cell r="H478" t="str">
            <v>黄佳运</v>
          </cell>
        </row>
        <row r="479">
          <cell r="H479" t="str">
            <v>黄佳幸</v>
          </cell>
        </row>
        <row r="480">
          <cell r="H480" t="str">
            <v>包菊香</v>
          </cell>
        </row>
        <row r="481">
          <cell r="H481" t="str">
            <v>许为国</v>
          </cell>
        </row>
        <row r="482">
          <cell r="H482" t="str">
            <v>许峰</v>
          </cell>
        </row>
        <row r="483">
          <cell r="H483" t="str">
            <v>曹雪红</v>
          </cell>
        </row>
        <row r="484">
          <cell r="H484" t="str">
            <v>许蕾</v>
          </cell>
        </row>
        <row r="485">
          <cell r="H485" t="str">
            <v>李立舟</v>
          </cell>
        </row>
        <row r="486">
          <cell r="H486" t="str">
            <v>李招</v>
          </cell>
        </row>
        <row r="487">
          <cell r="H487" t="str">
            <v>李定忠</v>
          </cell>
        </row>
        <row r="488">
          <cell r="H488" t="str">
            <v>范长生</v>
          </cell>
        </row>
        <row r="489">
          <cell r="H489" t="str">
            <v>邓辉</v>
          </cell>
        </row>
        <row r="490">
          <cell r="H490" t="str">
            <v>张新保</v>
          </cell>
        </row>
        <row r="491">
          <cell r="H491" t="str">
            <v>夏从枝</v>
          </cell>
        </row>
        <row r="492">
          <cell r="H492" t="str">
            <v>蔡桂枝</v>
          </cell>
        </row>
        <row r="493">
          <cell r="H493" t="str">
            <v>张昌高</v>
          </cell>
        </row>
        <row r="494">
          <cell r="H494" t="str">
            <v>张天佑</v>
          </cell>
        </row>
        <row r="495">
          <cell r="H495" t="str">
            <v>张灵希</v>
          </cell>
        </row>
        <row r="496">
          <cell r="H496" t="str">
            <v>杨进成</v>
          </cell>
        </row>
        <row r="497">
          <cell r="H497" t="str">
            <v>刘艳萍</v>
          </cell>
        </row>
        <row r="498">
          <cell r="H498" t="str">
            <v>李栋明</v>
          </cell>
        </row>
        <row r="499">
          <cell r="H499" t="str">
            <v>黄琴</v>
          </cell>
        </row>
        <row r="500">
          <cell r="H500" t="str">
            <v>黄古训</v>
          </cell>
        </row>
        <row r="501">
          <cell r="H501" t="str">
            <v>龙广珍</v>
          </cell>
        </row>
        <row r="502">
          <cell r="H502" t="str">
            <v>杨亚珍</v>
          </cell>
        </row>
        <row r="503">
          <cell r="H503" t="str">
            <v>刘帮魁</v>
          </cell>
        </row>
        <row r="504">
          <cell r="H504" t="str">
            <v>盛霞</v>
          </cell>
        </row>
        <row r="505">
          <cell r="H505" t="str">
            <v>郭新春</v>
          </cell>
        </row>
        <row r="506">
          <cell r="H506" t="str">
            <v>郭小童</v>
          </cell>
        </row>
        <row r="507">
          <cell r="H507" t="str">
            <v>钟晓春</v>
          </cell>
        </row>
        <row r="508">
          <cell r="H508" t="str">
            <v>董桂英</v>
          </cell>
        </row>
        <row r="509">
          <cell r="H509" t="str">
            <v>钟长生</v>
          </cell>
        </row>
        <row r="510">
          <cell r="H510" t="str">
            <v>徐翠英</v>
          </cell>
        </row>
        <row r="511">
          <cell r="H511" t="str">
            <v>喻北山</v>
          </cell>
        </row>
        <row r="512">
          <cell r="H512" t="str">
            <v>周桃元</v>
          </cell>
        </row>
        <row r="513">
          <cell r="H513" t="str">
            <v>喻祝利</v>
          </cell>
        </row>
        <row r="514">
          <cell r="H514" t="str">
            <v>李冬连</v>
          </cell>
        </row>
        <row r="515">
          <cell r="H515" t="str">
            <v>彭永红</v>
          </cell>
        </row>
        <row r="516">
          <cell r="H516" t="str">
            <v>彭忠威</v>
          </cell>
        </row>
        <row r="517">
          <cell r="H517" t="str">
            <v>刘波</v>
          </cell>
        </row>
        <row r="518">
          <cell r="H518" t="str">
            <v>羿昌路</v>
          </cell>
        </row>
        <row r="519">
          <cell r="H519" t="str">
            <v>羿汀藩</v>
          </cell>
        </row>
        <row r="520">
          <cell r="H520" t="str">
            <v>羿紫妍</v>
          </cell>
        </row>
        <row r="521">
          <cell r="H521" t="str">
            <v>曾秋云</v>
          </cell>
        </row>
        <row r="522">
          <cell r="H522" t="str">
            <v>刘玲花</v>
          </cell>
        </row>
        <row r="523">
          <cell r="H523" t="str">
            <v>张上勤</v>
          </cell>
        </row>
        <row r="524">
          <cell r="H524" t="str">
            <v>商又生</v>
          </cell>
        </row>
        <row r="525">
          <cell r="H525" t="str">
            <v>章咏梅</v>
          </cell>
        </row>
        <row r="526">
          <cell r="H526" t="str">
            <v>蔡学志</v>
          </cell>
        </row>
        <row r="527">
          <cell r="H527" t="str">
            <v>张运娇</v>
          </cell>
        </row>
        <row r="528">
          <cell r="H528" t="str">
            <v>蔡胡兰</v>
          </cell>
        </row>
        <row r="529">
          <cell r="H529" t="str">
            <v>张向娥</v>
          </cell>
        </row>
        <row r="530">
          <cell r="H530" t="str">
            <v>章思军</v>
          </cell>
        </row>
        <row r="531">
          <cell r="H531" t="str">
            <v>章拓</v>
          </cell>
        </row>
        <row r="532">
          <cell r="H532" t="str">
            <v>龚道科</v>
          </cell>
        </row>
        <row r="533">
          <cell r="H533" t="str">
            <v>朱洁</v>
          </cell>
        </row>
        <row r="534">
          <cell r="H534" t="str">
            <v>龚添翼</v>
          </cell>
        </row>
        <row r="535">
          <cell r="H535" t="str">
            <v>吴步霞</v>
          </cell>
        </row>
        <row r="536">
          <cell r="H536" t="str">
            <v>蔡娟</v>
          </cell>
        </row>
        <row r="537">
          <cell r="H537" t="str">
            <v>吴思强</v>
          </cell>
        </row>
        <row r="538">
          <cell r="H538" t="str">
            <v>彭力刚</v>
          </cell>
        </row>
        <row r="539">
          <cell r="H539" t="str">
            <v>李云霞</v>
          </cell>
        </row>
        <row r="540">
          <cell r="H540" t="str">
            <v>彭钦锃</v>
          </cell>
        </row>
        <row r="541">
          <cell r="H541" t="str">
            <v>乐志勇</v>
          </cell>
        </row>
        <row r="542">
          <cell r="H542" t="str">
            <v>乐仲凯</v>
          </cell>
        </row>
        <row r="543">
          <cell r="H543" t="str">
            <v>罗光红</v>
          </cell>
        </row>
        <row r="544">
          <cell r="H544" t="str">
            <v>罗友章</v>
          </cell>
        </row>
        <row r="545">
          <cell r="H545" t="str">
            <v>李杏姣</v>
          </cell>
        </row>
        <row r="546">
          <cell r="H546" t="str">
            <v>魏朝军</v>
          </cell>
        </row>
        <row r="547">
          <cell r="H547" t="str">
            <v>张虹</v>
          </cell>
        </row>
        <row r="548">
          <cell r="H548" t="str">
            <v>魏伊妮</v>
          </cell>
        </row>
        <row r="549">
          <cell r="H549" t="str">
            <v>贾双喜</v>
          </cell>
        </row>
        <row r="550">
          <cell r="H550" t="str">
            <v>刘福田</v>
          </cell>
        </row>
        <row r="551">
          <cell r="H551" t="str">
            <v>刘强</v>
          </cell>
        </row>
        <row r="552">
          <cell r="H552" t="str">
            <v>易世权</v>
          </cell>
        </row>
        <row r="553">
          <cell r="H553" t="str">
            <v>易秋林</v>
          </cell>
        </row>
        <row r="554">
          <cell r="H554" t="str">
            <v>孔翠珍</v>
          </cell>
        </row>
        <row r="555">
          <cell r="H555" t="str">
            <v>刘合明</v>
          </cell>
        </row>
        <row r="556">
          <cell r="H556" t="str">
            <v>颜晓桂</v>
          </cell>
        </row>
        <row r="557">
          <cell r="H557" t="str">
            <v>何美珍</v>
          </cell>
        </row>
        <row r="558">
          <cell r="H558" t="str">
            <v>张锦星</v>
          </cell>
        </row>
        <row r="559">
          <cell r="H559" t="str">
            <v>张亚敏</v>
          </cell>
        </row>
        <row r="560">
          <cell r="H560" t="str">
            <v>吴和平</v>
          </cell>
        </row>
        <row r="561">
          <cell r="H561" t="str">
            <v>蔡桂香</v>
          </cell>
        </row>
        <row r="562">
          <cell r="H562" t="str">
            <v>周建云</v>
          </cell>
        </row>
        <row r="563">
          <cell r="H563" t="str">
            <v>杨婷</v>
          </cell>
        </row>
        <row r="564">
          <cell r="H564" t="str">
            <v>胡小姣</v>
          </cell>
        </row>
        <row r="565">
          <cell r="H565" t="str">
            <v>李金贵</v>
          </cell>
        </row>
        <row r="566">
          <cell r="H566" t="str">
            <v>李书民</v>
          </cell>
        </row>
        <row r="567">
          <cell r="H567" t="str">
            <v>羿超</v>
          </cell>
        </row>
        <row r="568">
          <cell r="H568" t="str">
            <v>羿昊</v>
          </cell>
        </row>
        <row r="569">
          <cell r="H569" t="str">
            <v>陈英</v>
          </cell>
        </row>
        <row r="570">
          <cell r="H570" t="str">
            <v>钟碧华</v>
          </cell>
        </row>
        <row r="571">
          <cell r="H571" t="str">
            <v>周蓉</v>
          </cell>
        </row>
        <row r="572">
          <cell r="H572" t="str">
            <v>杨金梅</v>
          </cell>
        </row>
        <row r="573">
          <cell r="H573" t="str">
            <v>颜火生</v>
          </cell>
        </row>
        <row r="574">
          <cell r="H574" t="str">
            <v>颜刚</v>
          </cell>
        </row>
        <row r="575">
          <cell r="H575" t="str">
            <v>杨正兴</v>
          </cell>
        </row>
        <row r="576">
          <cell r="H576" t="str">
            <v>朱正国</v>
          </cell>
        </row>
        <row r="577">
          <cell r="H577" t="str">
            <v>危飞珍</v>
          </cell>
        </row>
        <row r="578">
          <cell r="H578" t="str">
            <v>李文刚</v>
          </cell>
        </row>
        <row r="579">
          <cell r="H579" t="str">
            <v>李甜</v>
          </cell>
        </row>
        <row r="580">
          <cell r="H580" t="str">
            <v>彭喜珍</v>
          </cell>
        </row>
        <row r="581">
          <cell r="H581" t="str">
            <v>杨冬元</v>
          </cell>
        </row>
        <row r="582">
          <cell r="H582" t="str">
            <v>杨广</v>
          </cell>
        </row>
        <row r="583">
          <cell r="H583" t="str">
            <v>包焱财</v>
          </cell>
        </row>
        <row r="584">
          <cell r="H584" t="str">
            <v>包金超</v>
          </cell>
        </row>
        <row r="585">
          <cell r="H585" t="str">
            <v>刘菊香</v>
          </cell>
        </row>
        <row r="586">
          <cell r="H586" t="str">
            <v>包涵宇</v>
          </cell>
        </row>
        <row r="587">
          <cell r="H587" t="str">
            <v>蔡伟</v>
          </cell>
        </row>
        <row r="588">
          <cell r="H588" t="str">
            <v>王秀芝</v>
          </cell>
        </row>
        <row r="589">
          <cell r="H589" t="str">
            <v>蔡俊文</v>
          </cell>
        </row>
        <row r="590">
          <cell r="H590" t="str">
            <v>蔡雅婷</v>
          </cell>
        </row>
        <row r="591">
          <cell r="H591" t="str">
            <v>易五育</v>
          </cell>
        </row>
        <row r="592">
          <cell r="H592" t="str">
            <v>杨长慧</v>
          </cell>
        </row>
        <row r="593">
          <cell r="H593" t="str">
            <v>易晓</v>
          </cell>
        </row>
        <row r="594">
          <cell r="H594" t="str">
            <v>易圆</v>
          </cell>
        </row>
        <row r="595">
          <cell r="H595" t="str">
            <v>代国贞</v>
          </cell>
        </row>
        <row r="596">
          <cell r="H596" t="str">
            <v>陈作林</v>
          </cell>
        </row>
        <row r="597">
          <cell r="H597" t="str">
            <v>代媛</v>
          </cell>
        </row>
        <row r="598">
          <cell r="H598" t="str">
            <v>熊志元</v>
          </cell>
        </row>
        <row r="599">
          <cell r="H599" t="str">
            <v>邓佑凤</v>
          </cell>
        </row>
        <row r="600">
          <cell r="H600" t="str">
            <v>熊兴旺</v>
          </cell>
        </row>
        <row r="601">
          <cell r="H601" t="str">
            <v>熊屈成</v>
          </cell>
        </row>
        <row r="602">
          <cell r="H602" t="str">
            <v>熊初亮</v>
          </cell>
        </row>
        <row r="603">
          <cell r="H603" t="str">
            <v>熊振国</v>
          </cell>
        </row>
        <row r="604">
          <cell r="H604" t="str">
            <v>熊锦豪</v>
          </cell>
        </row>
        <row r="605">
          <cell r="H605" t="str">
            <v>童帅军</v>
          </cell>
        </row>
        <row r="606">
          <cell r="H606" t="str">
            <v>童国政</v>
          </cell>
        </row>
        <row r="607">
          <cell r="H607" t="str">
            <v>张桂林</v>
          </cell>
        </row>
        <row r="608">
          <cell r="H608" t="str">
            <v>邹学兵</v>
          </cell>
        </row>
        <row r="609">
          <cell r="H609" t="str">
            <v>许元珍</v>
          </cell>
        </row>
        <row r="610">
          <cell r="H610" t="str">
            <v>邹龙</v>
          </cell>
        </row>
        <row r="611">
          <cell r="H611" t="str">
            <v>邹丽</v>
          </cell>
        </row>
        <row r="612">
          <cell r="H612" t="str">
            <v>杨满珍</v>
          </cell>
        </row>
        <row r="613">
          <cell r="H613" t="str">
            <v>秦明喜</v>
          </cell>
        </row>
        <row r="614">
          <cell r="H614" t="str">
            <v>谢志兵</v>
          </cell>
        </row>
        <row r="615">
          <cell r="H615" t="str">
            <v>李立龙</v>
          </cell>
        </row>
        <row r="616">
          <cell r="H616" t="str">
            <v>夏玉华</v>
          </cell>
        </row>
        <row r="617">
          <cell r="H617" t="str">
            <v>刘春林</v>
          </cell>
        </row>
        <row r="618">
          <cell r="H618" t="str">
            <v>刘平高</v>
          </cell>
        </row>
        <row r="619">
          <cell r="H619" t="str">
            <v>易新义</v>
          </cell>
        </row>
        <row r="620">
          <cell r="H620" t="str">
            <v>周海军</v>
          </cell>
        </row>
        <row r="621">
          <cell r="H621" t="str">
            <v>王明秋</v>
          </cell>
        </row>
        <row r="622">
          <cell r="H622" t="str">
            <v>方平</v>
          </cell>
        </row>
        <row r="623">
          <cell r="H623" t="str">
            <v>王海军</v>
          </cell>
        </row>
        <row r="624">
          <cell r="H624" t="str">
            <v>王如意</v>
          </cell>
        </row>
        <row r="625">
          <cell r="H625" t="str">
            <v>邓海霞</v>
          </cell>
        </row>
        <row r="626">
          <cell r="H626" t="str">
            <v>贺柔</v>
          </cell>
        </row>
        <row r="627">
          <cell r="H627" t="str">
            <v>贺思甜</v>
          </cell>
        </row>
        <row r="628">
          <cell r="H628" t="str">
            <v>肖文军</v>
          </cell>
        </row>
        <row r="629">
          <cell r="H629" t="str">
            <v>聂润红</v>
          </cell>
        </row>
        <row r="630">
          <cell r="H630" t="str">
            <v>肖晓迎</v>
          </cell>
        </row>
        <row r="631">
          <cell r="H631" t="str">
            <v>熊腊生</v>
          </cell>
        </row>
        <row r="632">
          <cell r="H632" t="str">
            <v>邓冬娥</v>
          </cell>
        </row>
        <row r="633">
          <cell r="H633" t="str">
            <v>熊朋</v>
          </cell>
        </row>
        <row r="634">
          <cell r="H634" t="str">
            <v>熊丹</v>
          </cell>
        </row>
        <row r="635">
          <cell r="H635" t="str">
            <v>宋国庆</v>
          </cell>
        </row>
        <row r="636">
          <cell r="H636" t="str">
            <v>王菊秀</v>
          </cell>
        </row>
        <row r="637">
          <cell r="H637" t="str">
            <v>杨雪梅</v>
          </cell>
        </row>
        <row r="638">
          <cell r="H638" t="str">
            <v>黄年辉</v>
          </cell>
        </row>
        <row r="639">
          <cell r="H639" t="str">
            <v>曹大元</v>
          </cell>
        </row>
        <row r="640">
          <cell r="H640" t="str">
            <v>黄新辉</v>
          </cell>
        </row>
        <row r="641">
          <cell r="H641" t="str">
            <v>柳金连</v>
          </cell>
        </row>
        <row r="642">
          <cell r="H642" t="str">
            <v>张如峰</v>
          </cell>
        </row>
        <row r="643">
          <cell r="H643" t="str">
            <v>张龙</v>
          </cell>
        </row>
        <row r="644">
          <cell r="H644" t="str">
            <v>张文权</v>
          </cell>
        </row>
        <row r="645">
          <cell r="H645" t="str">
            <v>曾吉红</v>
          </cell>
        </row>
        <row r="646">
          <cell r="H646" t="str">
            <v>刘月娥</v>
          </cell>
        </row>
        <row r="647">
          <cell r="H647" t="str">
            <v>曾四喜</v>
          </cell>
        </row>
        <row r="648">
          <cell r="H648" t="str">
            <v>曾晓屿</v>
          </cell>
        </row>
        <row r="649">
          <cell r="H649" t="str">
            <v>骆冰</v>
          </cell>
        </row>
        <row r="650">
          <cell r="H650" t="str">
            <v>骆建超</v>
          </cell>
        </row>
        <row r="651">
          <cell r="H651" t="str">
            <v>戴岳春</v>
          </cell>
        </row>
        <row r="652">
          <cell r="H652" t="str">
            <v>肖爱兰</v>
          </cell>
        </row>
        <row r="653">
          <cell r="H653" t="str">
            <v>戴小平</v>
          </cell>
        </row>
        <row r="654">
          <cell r="H654" t="str">
            <v>秦万禧</v>
          </cell>
        </row>
        <row r="655">
          <cell r="H655" t="str">
            <v>肖芳</v>
          </cell>
        </row>
        <row r="656">
          <cell r="H656" t="str">
            <v>肖佩</v>
          </cell>
        </row>
        <row r="657">
          <cell r="H657" t="str">
            <v>杨年春</v>
          </cell>
        </row>
        <row r="658">
          <cell r="H658" t="str">
            <v>姚雪梅</v>
          </cell>
        </row>
        <row r="659">
          <cell r="H659" t="str">
            <v>杨致福</v>
          </cell>
        </row>
        <row r="660">
          <cell r="H660" t="str">
            <v>杨佳毅</v>
          </cell>
        </row>
        <row r="661">
          <cell r="H661" t="str">
            <v>王冬华</v>
          </cell>
        </row>
        <row r="662">
          <cell r="H662" t="str">
            <v>汤阳春</v>
          </cell>
        </row>
        <row r="663">
          <cell r="H663" t="str">
            <v>王露</v>
          </cell>
        </row>
        <row r="664">
          <cell r="H664" t="str">
            <v>王朵</v>
          </cell>
        </row>
        <row r="665">
          <cell r="H665" t="str">
            <v>高东秀</v>
          </cell>
        </row>
        <row r="666">
          <cell r="H666" t="str">
            <v>周连喜</v>
          </cell>
        </row>
        <row r="667">
          <cell r="H667" t="str">
            <v>向玉兰</v>
          </cell>
        </row>
        <row r="668">
          <cell r="H668" t="str">
            <v>周杰</v>
          </cell>
        </row>
        <row r="669">
          <cell r="H669" t="str">
            <v>黄运湖</v>
          </cell>
        </row>
        <row r="670">
          <cell r="H670" t="str">
            <v>黄再芳</v>
          </cell>
        </row>
        <row r="671">
          <cell r="H671" t="str">
            <v>黄建国</v>
          </cell>
        </row>
        <row r="672">
          <cell r="H672" t="str">
            <v>周兰兵</v>
          </cell>
        </row>
        <row r="673">
          <cell r="H673" t="str">
            <v>伍桃英</v>
          </cell>
        </row>
        <row r="674">
          <cell r="H674" t="str">
            <v>龙月红</v>
          </cell>
        </row>
        <row r="675">
          <cell r="H675" t="str">
            <v>李文</v>
          </cell>
        </row>
        <row r="676">
          <cell r="H676" t="str">
            <v>黄志坤</v>
          </cell>
        </row>
        <row r="677">
          <cell r="H677" t="str">
            <v>邓友元</v>
          </cell>
        </row>
        <row r="678">
          <cell r="H678" t="str">
            <v>袁春秀</v>
          </cell>
        </row>
        <row r="679">
          <cell r="H679" t="str">
            <v>谭兰英</v>
          </cell>
        </row>
        <row r="680">
          <cell r="H680" t="str">
            <v>黄神保</v>
          </cell>
        </row>
        <row r="681">
          <cell r="H681" t="str">
            <v>陈凤娥</v>
          </cell>
        </row>
        <row r="682">
          <cell r="H682" t="str">
            <v>叶喜莲</v>
          </cell>
        </row>
        <row r="683">
          <cell r="H683" t="str">
            <v>汤正邦</v>
          </cell>
        </row>
        <row r="684">
          <cell r="H684" t="str">
            <v>汤显文</v>
          </cell>
        </row>
        <row r="685">
          <cell r="H685" t="str">
            <v>谭红兵</v>
          </cell>
        </row>
        <row r="686">
          <cell r="H686" t="str">
            <v>岳文香</v>
          </cell>
        </row>
        <row r="687">
          <cell r="H687" t="str">
            <v>谭杰</v>
          </cell>
        </row>
        <row r="688">
          <cell r="H688" t="str">
            <v>谢岳文</v>
          </cell>
        </row>
        <row r="689">
          <cell r="H689" t="str">
            <v>文红梅</v>
          </cell>
        </row>
        <row r="690">
          <cell r="H690" t="str">
            <v>谢祥</v>
          </cell>
        </row>
        <row r="691">
          <cell r="H691" t="str">
            <v>程志兵</v>
          </cell>
        </row>
        <row r="692">
          <cell r="H692" t="str">
            <v>唐金秀</v>
          </cell>
        </row>
        <row r="693">
          <cell r="H693" t="str">
            <v>程香云</v>
          </cell>
        </row>
        <row r="694">
          <cell r="H694" t="str">
            <v>程雨涵</v>
          </cell>
        </row>
        <row r="695">
          <cell r="H695" t="str">
            <v>程乐兴</v>
          </cell>
        </row>
        <row r="696">
          <cell r="H696" t="str">
            <v>谭四元</v>
          </cell>
        </row>
        <row r="697">
          <cell r="H697" t="str">
            <v>谭四良</v>
          </cell>
        </row>
        <row r="698">
          <cell r="H698" t="str">
            <v>曾丽红</v>
          </cell>
        </row>
        <row r="699">
          <cell r="H699" t="str">
            <v>谭乐</v>
          </cell>
        </row>
        <row r="700">
          <cell r="H700" t="str">
            <v>谭锦馨</v>
          </cell>
        </row>
        <row r="701">
          <cell r="H701" t="str">
            <v>谭意元</v>
          </cell>
        </row>
        <row r="702">
          <cell r="H702" t="str">
            <v>王建新</v>
          </cell>
        </row>
        <row r="703">
          <cell r="H703" t="str">
            <v>芦雪兰</v>
          </cell>
        </row>
        <row r="704">
          <cell r="H704" t="str">
            <v>王明</v>
          </cell>
        </row>
        <row r="705">
          <cell r="H705" t="str">
            <v>张旭</v>
          </cell>
        </row>
        <row r="706">
          <cell r="H706" t="str">
            <v>瞿梅芳</v>
          </cell>
        </row>
        <row r="707">
          <cell r="H707" t="str">
            <v>张桂生</v>
          </cell>
        </row>
        <row r="708">
          <cell r="H708" t="str">
            <v>周秀元</v>
          </cell>
        </row>
        <row r="709">
          <cell r="H709" t="str">
            <v>王建</v>
          </cell>
        </row>
        <row r="710">
          <cell r="H710" t="str">
            <v>金爱娥</v>
          </cell>
        </row>
        <row r="711">
          <cell r="H711" t="str">
            <v>王敏</v>
          </cell>
        </row>
        <row r="712">
          <cell r="H712" t="str">
            <v>严秋香</v>
          </cell>
        </row>
        <row r="713">
          <cell r="H713" t="str">
            <v>何柏双</v>
          </cell>
        </row>
        <row r="714">
          <cell r="H714" t="str">
            <v>李菊桃</v>
          </cell>
        </row>
        <row r="715">
          <cell r="H715" t="str">
            <v>何建国</v>
          </cell>
        </row>
        <row r="716">
          <cell r="H716" t="str">
            <v>何建淼</v>
          </cell>
        </row>
        <row r="717">
          <cell r="H717" t="str">
            <v>陈世新</v>
          </cell>
        </row>
        <row r="718">
          <cell r="H718" t="str">
            <v>陈昆</v>
          </cell>
        </row>
        <row r="719">
          <cell r="H719" t="str">
            <v>叶显强</v>
          </cell>
        </row>
        <row r="720">
          <cell r="H720" t="str">
            <v>赖建华</v>
          </cell>
        </row>
        <row r="721">
          <cell r="H721" t="str">
            <v>叶锦元</v>
          </cell>
        </row>
        <row r="722">
          <cell r="H722" t="str">
            <v>王崇德</v>
          </cell>
        </row>
        <row r="723">
          <cell r="H723" t="str">
            <v>王尚乐</v>
          </cell>
        </row>
        <row r="724">
          <cell r="H724" t="str">
            <v>袁腊梅</v>
          </cell>
        </row>
        <row r="725">
          <cell r="H725" t="str">
            <v>周金科</v>
          </cell>
        </row>
        <row r="726">
          <cell r="H726" t="str">
            <v>尹冬容</v>
          </cell>
        </row>
        <row r="727">
          <cell r="H727" t="str">
            <v>贺冬祥</v>
          </cell>
        </row>
        <row r="728">
          <cell r="H728" t="str">
            <v>高慧平</v>
          </cell>
        </row>
        <row r="729">
          <cell r="H729" t="str">
            <v>贺雪萌</v>
          </cell>
        </row>
        <row r="730">
          <cell r="H730" t="str">
            <v>赖明祥</v>
          </cell>
        </row>
        <row r="731">
          <cell r="H731" t="str">
            <v>郭春桃</v>
          </cell>
        </row>
        <row r="732">
          <cell r="H732" t="str">
            <v>谢泉</v>
          </cell>
        </row>
        <row r="733">
          <cell r="H733" t="str">
            <v>谢敏武</v>
          </cell>
        </row>
        <row r="734">
          <cell r="H734" t="str">
            <v>胡静</v>
          </cell>
        </row>
        <row r="735">
          <cell r="H735" t="str">
            <v>雷春华</v>
          </cell>
        </row>
        <row r="736">
          <cell r="H736" t="str">
            <v>雷宇琪</v>
          </cell>
        </row>
        <row r="737">
          <cell r="H737" t="str">
            <v>廖喜清</v>
          </cell>
        </row>
        <row r="738">
          <cell r="H738" t="str">
            <v>李冬梅</v>
          </cell>
        </row>
        <row r="739">
          <cell r="H739" t="str">
            <v>廖志强</v>
          </cell>
        </row>
        <row r="740">
          <cell r="H740" t="str">
            <v>刘冬梅</v>
          </cell>
        </row>
        <row r="741">
          <cell r="H741" t="str">
            <v>黄佳</v>
          </cell>
        </row>
        <row r="742">
          <cell r="H742" t="str">
            <v>黄武</v>
          </cell>
        </row>
        <row r="743">
          <cell r="H743" t="str">
            <v>黄有荣</v>
          </cell>
        </row>
        <row r="744">
          <cell r="H744" t="str">
            <v>杨连桃</v>
          </cell>
        </row>
        <row r="745">
          <cell r="H745" t="str">
            <v>王胜林</v>
          </cell>
        </row>
        <row r="746">
          <cell r="H746" t="str">
            <v>韩素梅</v>
          </cell>
        </row>
        <row r="747">
          <cell r="H747" t="str">
            <v>王娟</v>
          </cell>
        </row>
        <row r="748">
          <cell r="H748" t="str">
            <v>王芳</v>
          </cell>
        </row>
        <row r="749">
          <cell r="H749" t="str">
            <v>夏元满</v>
          </cell>
        </row>
        <row r="750">
          <cell r="H750" t="str">
            <v>范均权</v>
          </cell>
        </row>
        <row r="751">
          <cell r="H751" t="str">
            <v>夏杨军</v>
          </cell>
        </row>
        <row r="752">
          <cell r="H752" t="str">
            <v>廖正良</v>
          </cell>
        </row>
        <row r="753">
          <cell r="H753" t="str">
            <v>夏明其</v>
          </cell>
        </row>
        <row r="754">
          <cell r="H754" t="str">
            <v>高能付</v>
          </cell>
        </row>
        <row r="755">
          <cell r="H755" t="str">
            <v>彭燕红</v>
          </cell>
        </row>
        <row r="756">
          <cell r="H756" t="str">
            <v>高梦媛</v>
          </cell>
        </row>
        <row r="757">
          <cell r="H757" t="str">
            <v>黄兵</v>
          </cell>
        </row>
        <row r="758">
          <cell r="H758" t="str">
            <v>谢忠兰</v>
          </cell>
        </row>
        <row r="759">
          <cell r="H759" t="str">
            <v>李细珍</v>
          </cell>
        </row>
        <row r="760">
          <cell r="H760" t="str">
            <v>曹练武</v>
          </cell>
        </row>
        <row r="761">
          <cell r="H761" t="str">
            <v>谭亮珍</v>
          </cell>
        </row>
        <row r="762">
          <cell r="H762" t="str">
            <v>方海元</v>
          </cell>
        </row>
        <row r="763">
          <cell r="H763" t="str">
            <v>刘四元</v>
          </cell>
        </row>
        <row r="764">
          <cell r="H764" t="str">
            <v>曾文海</v>
          </cell>
        </row>
        <row r="765">
          <cell r="H765" t="str">
            <v>臧玉梅</v>
          </cell>
        </row>
        <row r="766">
          <cell r="H766" t="str">
            <v>曾涛繁</v>
          </cell>
        </row>
        <row r="767">
          <cell r="H767" t="str">
            <v>戴伏元</v>
          </cell>
        </row>
        <row r="768">
          <cell r="H768" t="str">
            <v>刘超群</v>
          </cell>
        </row>
        <row r="769">
          <cell r="H769" t="str">
            <v>刘庆</v>
          </cell>
        </row>
        <row r="770">
          <cell r="H770" t="str">
            <v>蒋运干</v>
          </cell>
        </row>
        <row r="771">
          <cell r="H771" t="str">
            <v>雷光琴</v>
          </cell>
        </row>
        <row r="772">
          <cell r="H772" t="str">
            <v>李进</v>
          </cell>
        </row>
        <row r="773">
          <cell r="H773" t="str">
            <v>李隆宁</v>
          </cell>
        </row>
        <row r="774">
          <cell r="H774" t="str">
            <v>舒含发</v>
          </cell>
        </row>
        <row r="775">
          <cell r="H775" t="str">
            <v>石平芝</v>
          </cell>
        </row>
        <row r="776">
          <cell r="H776" t="str">
            <v>曹岳军</v>
          </cell>
        </row>
        <row r="777">
          <cell r="H777" t="str">
            <v>何苏</v>
          </cell>
        </row>
        <row r="778">
          <cell r="H778" t="str">
            <v>罗妙华</v>
          </cell>
        </row>
        <row r="779">
          <cell r="H779" t="str">
            <v>孙有志</v>
          </cell>
        </row>
        <row r="780">
          <cell r="H780" t="str">
            <v>王建军</v>
          </cell>
        </row>
        <row r="781">
          <cell r="H781" t="str">
            <v>罗秋南</v>
          </cell>
        </row>
        <row r="782">
          <cell r="H782" t="str">
            <v>周建军</v>
          </cell>
        </row>
        <row r="783">
          <cell r="H783" t="str">
            <v>陈玉珍</v>
          </cell>
        </row>
        <row r="784">
          <cell r="H784" t="str">
            <v>周建波</v>
          </cell>
        </row>
        <row r="785">
          <cell r="H785" t="str">
            <v>谭世洪</v>
          </cell>
        </row>
        <row r="786">
          <cell r="H786" t="str">
            <v>周正秋</v>
          </cell>
        </row>
        <row r="787">
          <cell r="H787" t="str">
            <v>何银秀</v>
          </cell>
        </row>
        <row r="788">
          <cell r="H788" t="str">
            <v>王绪发</v>
          </cell>
        </row>
        <row r="789">
          <cell r="H789" t="str">
            <v>易霞</v>
          </cell>
        </row>
        <row r="790">
          <cell r="H790" t="str">
            <v>王芯怡</v>
          </cell>
        </row>
        <row r="791">
          <cell r="H791" t="str">
            <v>王洪满</v>
          </cell>
        </row>
        <row r="792">
          <cell r="H792" t="str">
            <v>曾庆祥</v>
          </cell>
        </row>
        <row r="793">
          <cell r="H793" t="str">
            <v>赵永平</v>
          </cell>
        </row>
        <row r="794">
          <cell r="H794" t="str">
            <v>谭泽光</v>
          </cell>
        </row>
        <row r="795">
          <cell r="H795" t="str">
            <v>何四元</v>
          </cell>
        </row>
        <row r="796">
          <cell r="H796" t="str">
            <v>刘益军</v>
          </cell>
        </row>
        <row r="797">
          <cell r="H797" t="str">
            <v>刘栋宇</v>
          </cell>
        </row>
        <row r="798">
          <cell r="H798" t="str">
            <v>龙贤沐</v>
          </cell>
        </row>
        <row r="799">
          <cell r="H799" t="str">
            <v>吴露</v>
          </cell>
        </row>
        <row r="800">
          <cell r="H800" t="str">
            <v>龙天宇</v>
          </cell>
        </row>
        <row r="801">
          <cell r="H801" t="str">
            <v>龙宇婷</v>
          </cell>
        </row>
        <row r="802">
          <cell r="H802" t="str">
            <v>黄巧云</v>
          </cell>
        </row>
        <row r="803">
          <cell r="H803" t="str">
            <v>任运秀</v>
          </cell>
        </row>
        <row r="804">
          <cell r="H804" t="str">
            <v>吴飞军</v>
          </cell>
        </row>
        <row r="805">
          <cell r="H805" t="str">
            <v>吴海波</v>
          </cell>
        </row>
        <row r="806">
          <cell r="H806" t="str">
            <v>曾益军</v>
          </cell>
        </row>
        <row r="807">
          <cell r="H807" t="str">
            <v>曾豪</v>
          </cell>
        </row>
        <row r="808">
          <cell r="H808" t="str">
            <v>曾早春</v>
          </cell>
        </row>
        <row r="809">
          <cell r="H809" t="str">
            <v>钟英兰</v>
          </cell>
        </row>
        <row r="810">
          <cell r="H810" t="str">
            <v>龙光华</v>
          </cell>
        </row>
        <row r="811">
          <cell r="H811" t="str">
            <v>张喜秀</v>
          </cell>
        </row>
        <row r="812">
          <cell r="H812" t="str">
            <v>谭泽慧</v>
          </cell>
        </row>
        <row r="813">
          <cell r="H813" t="str">
            <v>谭诚</v>
          </cell>
        </row>
        <row r="814">
          <cell r="H814" t="str">
            <v>廖浩明</v>
          </cell>
        </row>
        <row r="815">
          <cell r="H815" t="str">
            <v>陈池秀</v>
          </cell>
        </row>
        <row r="816">
          <cell r="H816" t="str">
            <v>樊德保</v>
          </cell>
        </row>
        <row r="817">
          <cell r="H817" t="str">
            <v>黄仲辉</v>
          </cell>
        </row>
        <row r="818">
          <cell r="H818" t="str">
            <v>彭小林</v>
          </cell>
        </row>
        <row r="819">
          <cell r="H819" t="str">
            <v>陈四元</v>
          </cell>
        </row>
        <row r="820">
          <cell r="H820" t="str">
            <v>付正华</v>
          </cell>
        </row>
        <row r="821">
          <cell r="H821" t="str">
            <v>李学文</v>
          </cell>
        </row>
        <row r="822">
          <cell r="H822" t="str">
            <v>赵敏</v>
          </cell>
        </row>
        <row r="823">
          <cell r="H823" t="str">
            <v>李苗</v>
          </cell>
        </row>
        <row r="824">
          <cell r="H824" t="str">
            <v>李莹</v>
          </cell>
        </row>
        <row r="825">
          <cell r="H825" t="str">
            <v>胡明星</v>
          </cell>
        </row>
        <row r="826">
          <cell r="H826" t="str">
            <v>杨学玉</v>
          </cell>
        </row>
        <row r="827">
          <cell r="H827" t="str">
            <v>胡家乐</v>
          </cell>
        </row>
        <row r="828">
          <cell r="H828" t="str">
            <v>胡甜</v>
          </cell>
        </row>
        <row r="829">
          <cell r="H829" t="str">
            <v>梁永军</v>
          </cell>
        </row>
        <row r="830">
          <cell r="H830" t="str">
            <v>刘再香</v>
          </cell>
        </row>
        <row r="831">
          <cell r="H831" t="str">
            <v>刘景龙</v>
          </cell>
        </row>
        <row r="832">
          <cell r="H832" t="str">
            <v>刘春兰</v>
          </cell>
        </row>
        <row r="833">
          <cell r="H833" t="str">
            <v>曾金华</v>
          </cell>
        </row>
        <row r="834">
          <cell r="H834" t="str">
            <v>韩金枝</v>
          </cell>
        </row>
        <row r="835">
          <cell r="H835" t="str">
            <v>曾豪</v>
          </cell>
        </row>
        <row r="836">
          <cell r="H836" t="str">
            <v>曾昆</v>
          </cell>
        </row>
        <row r="837">
          <cell r="H837" t="str">
            <v>曾文萱</v>
          </cell>
        </row>
        <row r="838">
          <cell r="H838" t="str">
            <v>周兰英</v>
          </cell>
        </row>
        <row r="839">
          <cell r="H839" t="str">
            <v>张新</v>
          </cell>
        </row>
        <row r="840">
          <cell r="H840" t="str">
            <v>张友良</v>
          </cell>
        </row>
        <row r="841">
          <cell r="H841" t="str">
            <v>廖阳生</v>
          </cell>
        </row>
        <row r="842">
          <cell r="H842" t="str">
            <v>张梓涵</v>
          </cell>
        </row>
        <row r="843">
          <cell r="H843" t="str">
            <v>夏三元</v>
          </cell>
        </row>
        <row r="844">
          <cell r="H844" t="str">
            <v>汪庭华</v>
          </cell>
        </row>
        <row r="845">
          <cell r="H845" t="str">
            <v>汪九龙</v>
          </cell>
        </row>
        <row r="846">
          <cell r="H846" t="str">
            <v>杨彬</v>
          </cell>
        </row>
        <row r="847">
          <cell r="H847" t="str">
            <v>卢伏林</v>
          </cell>
        </row>
        <row r="848">
          <cell r="H848" t="str">
            <v>刘岳姣</v>
          </cell>
        </row>
        <row r="849">
          <cell r="H849" t="str">
            <v>卢宇</v>
          </cell>
        </row>
        <row r="850">
          <cell r="H850" t="str">
            <v>汤龙保</v>
          </cell>
        </row>
        <row r="851">
          <cell r="H851" t="str">
            <v>胡春莲</v>
          </cell>
        </row>
        <row r="852">
          <cell r="H852" t="str">
            <v>汤丽娟</v>
          </cell>
        </row>
        <row r="853">
          <cell r="H853" t="str">
            <v>张文凤</v>
          </cell>
        </row>
        <row r="854">
          <cell r="H854" t="str">
            <v>王子怡</v>
          </cell>
        </row>
        <row r="855">
          <cell r="H855" t="str">
            <v>王凡</v>
          </cell>
        </row>
        <row r="856">
          <cell r="H856" t="str">
            <v>胡敬伏</v>
          </cell>
        </row>
        <row r="857">
          <cell r="H857" t="str">
            <v>胡承旺</v>
          </cell>
        </row>
        <row r="858">
          <cell r="H858" t="str">
            <v>胡畅</v>
          </cell>
        </row>
        <row r="859">
          <cell r="H859" t="str">
            <v>胡光汉</v>
          </cell>
        </row>
        <row r="860">
          <cell r="H860" t="str">
            <v>周三元</v>
          </cell>
        </row>
        <row r="861">
          <cell r="H861" t="str">
            <v>郑继强</v>
          </cell>
        </row>
        <row r="862">
          <cell r="H862" t="str">
            <v>郑虹</v>
          </cell>
        </row>
        <row r="863">
          <cell r="H863" t="str">
            <v>郑鑫</v>
          </cell>
        </row>
        <row r="864">
          <cell r="H864" t="str">
            <v>郑从荣</v>
          </cell>
        </row>
        <row r="865">
          <cell r="H865" t="str">
            <v>王四元</v>
          </cell>
        </row>
        <row r="866">
          <cell r="H866" t="str">
            <v>樊芳</v>
          </cell>
        </row>
        <row r="867">
          <cell r="H867" t="str">
            <v>樊顺</v>
          </cell>
        </row>
        <row r="868">
          <cell r="H868" t="str">
            <v>徐光先</v>
          </cell>
        </row>
        <row r="869">
          <cell r="H869" t="str">
            <v>曾群芳</v>
          </cell>
        </row>
        <row r="870">
          <cell r="H870" t="str">
            <v>徐琦</v>
          </cell>
        </row>
        <row r="871">
          <cell r="H871" t="str">
            <v>徐留保</v>
          </cell>
        </row>
        <row r="872">
          <cell r="H872" t="str">
            <v>郭金莲</v>
          </cell>
        </row>
        <row r="873">
          <cell r="H873" t="str">
            <v>肖福良</v>
          </cell>
        </row>
        <row r="874">
          <cell r="H874" t="str">
            <v>曾岳辉</v>
          </cell>
        </row>
        <row r="875">
          <cell r="H875" t="str">
            <v>肖桃香</v>
          </cell>
        </row>
        <row r="876">
          <cell r="H876" t="str">
            <v>彭秋群</v>
          </cell>
        </row>
        <row r="877">
          <cell r="H877" t="str">
            <v>白浩</v>
          </cell>
        </row>
        <row r="878">
          <cell r="H878" t="str">
            <v>李仕文</v>
          </cell>
        </row>
        <row r="879">
          <cell r="H879" t="str">
            <v>肖艳红</v>
          </cell>
        </row>
        <row r="880">
          <cell r="H880" t="str">
            <v>李朝</v>
          </cell>
        </row>
        <row r="881">
          <cell r="H881" t="str">
            <v>吴飞霞</v>
          </cell>
        </row>
        <row r="882">
          <cell r="H882" t="str">
            <v>吴四成</v>
          </cell>
        </row>
        <row r="883">
          <cell r="H883" t="str">
            <v>王青娥</v>
          </cell>
        </row>
        <row r="884">
          <cell r="H884" t="str">
            <v>袁国民</v>
          </cell>
        </row>
        <row r="885">
          <cell r="H885" t="str">
            <v>邓燕喜</v>
          </cell>
        </row>
        <row r="886">
          <cell r="H886" t="str">
            <v>王群兴</v>
          </cell>
        </row>
        <row r="887">
          <cell r="H887" t="str">
            <v>李小红</v>
          </cell>
        </row>
        <row r="888">
          <cell r="H888" t="str">
            <v>王英民</v>
          </cell>
        </row>
        <row r="889">
          <cell r="H889" t="str">
            <v>王杰</v>
          </cell>
        </row>
        <row r="890">
          <cell r="H890" t="str">
            <v>彭作才</v>
          </cell>
        </row>
        <row r="891">
          <cell r="H891" t="str">
            <v>汪永娥</v>
          </cell>
        </row>
        <row r="892">
          <cell r="H892" t="str">
            <v>彭朋</v>
          </cell>
        </row>
        <row r="893">
          <cell r="H893" t="str">
            <v>李细坤</v>
          </cell>
        </row>
        <row r="894">
          <cell r="H894" t="str">
            <v>黄德元</v>
          </cell>
        </row>
        <row r="895">
          <cell r="H895" t="str">
            <v>李鹏翔</v>
          </cell>
        </row>
        <row r="896">
          <cell r="H896" t="str">
            <v>王三元</v>
          </cell>
        </row>
        <row r="897">
          <cell r="H897" t="str">
            <v>吴恒</v>
          </cell>
        </row>
        <row r="898">
          <cell r="H898" t="str">
            <v>李仕武</v>
          </cell>
        </row>
        <row r="899">
          <cell r="H899" t="str">
            <v>江翠兰</v>
          </cell>
        </row>
        <row r="900">
          <cell r="H900" t="str">
            <v>李胜</v>
          </cell>
        </row>
        <row r="901">
          <cell r="H901" t="str">
            <v>王红香</v>
          </cell>
        </row>
        <row r="902">
          <cell r="H902" t="str">
            <v>许少航</v>
          </cell>
        </row>
        <row r="903">
          <cell r="H903" t="str">
            <v>许展鹏</v>
          </cell>
        </row>
        <row r="904">
          <cell r="H904" t="str">
            <v>许婷婷</v>
          </cell>
        </row>
        <row r="905">
          <cell r="H905" t="str">
            <v>罗建桑</v>
          </cell>
        </row>
        <row r="906">
          <cell r="H906" t="str">
            <v>罗虎</v>
          </cell>
        </row>
        <row r="907">
          <cell r="H907" t="str">
            <v>罗金华</v>
          </cell>
        </row>
        <row r="908">
          <cell r="H908" t="str">
            <v>汤秀珍</v>
          </cell>
        </row>
        <row r="909">
          <cell r="H909" t="str">
            <v>徐都保</v>
          </cell>
        </row>
        <row r="910">
          <cell r="H910" t="str">
            <v>王大满</v>
          </cell>
        </row>
        <row r="911">
          <cell r="H911" t="str">
            <v>张刘禹</v>
          </cell>
        </row>
        <row r="912">
          <cell r="H912" t="str">
            <v>舒小兵</v>
          </cell>
        </row>
        <row r="913">
          <cell r="H913" t="str">
            <v>党新俅</v>
          </cell>
        </row>
        <row r="914">
          <cell r="H914" t="str">
            <v>舒子安</v>
          </cell>
        </row>
        <row r="915">
          <cell r="H915" t="str">
            <v>余朵</v>
          </cell>
        </row>
        <row r="916">
          <cell r="H916" t="str">
            <v>徐秀枝</v>
          </cell>
        </row>
        <row r="917">
          <cell r="H917" t="str">
            <v>陈秀兰</v>
          </cell>
        </row>
        <row r="918">
          <cell r="H918" t="str">
            <v>余国华</v>
          </cell>
        </row>
        <row r="919">
          <cell r="H919" t="str">
            <v>余良</v>
          </cell>
        </row>
        <row r="920">
          <cell r="H920" t="str">
            <v>胡炳炎</v>
          </cell>
        </row>
        <row r="921">
          <cell r="H921" t="str">
            <v>胡香和</v>
          </cell>
        </row>
        <row r="922">
          <cell r="H922" t="str">
            <v>杨满秀</v>
          </cell>
        </row>
        <row r="923">
          <cell r="H923" t="str">
            <v>杨金号</v>
          </cell>
        </row>
        <row r="924">
          <cell r="H924" t="str">
            <v>陈继红</v>
          </cell>
        </row>
        <row r="925">
          <cell r="H925" t="str">
            <v>杨智</v>
          </cell>
        </row>
        <row r="926">
          <cell r="H926" t="str">
            <v>杨馨愉</v>
          </cell>
        </row>
        <row r="927">
          <cell r="H927" t="str">
            <v>徐菊秀</v>
          </cell>
        </row>
        <row r="928">
          <cell r="H928" t="str">
            <v>赵茂生</v>
          </cell>
        </row>
        <row r="929">
          <cell r="H929" t="str">
            <v>赵仕奎</v>
          </cell>
        </row>
        <row r="930">
          <cell r="H930" t="str">
            <v>谭四明</v>
          </cell>
        </row>
        <row r="931">
          <cell r="H931" t="str">
            <v>肖罗秀</v>
          </cell>
        </row>
        <row r="932">
          <cell r="H932" t="str">
            <v>谭建龙</v>
          </cell>
        </row>
        <row r="933">
          <cell r="H933" t="str">
            <v>谭亮</v>
          </cell>
        </row>
        <row r="934">
          <cell r="H934" t="str">
            <v>张威</v>
          </cell>
        </row>
        <row r="935">
          <cell r="H935" t="str">
            <v>覃孟菊</v>
          </cell>
        </row>
        <row r="936">
          <cell r="H936" t="str">
            <v>张向柱</v>
          </cell>
        </row>
        <row r="937">
          <cell r="H937" t="str">
            <v>张育祥</v>
          </cell>
        </row>
        <row r="938">
          <cell r="H938" t="str">
            <v>张乐山</v>
          </cell>
        </row>
        <row r="939">
          <cell r="H939" t="str">
            <v>汤腊秀</v>
          </cell>
        </row>
        <row r="940">
          <cell r="H940" t="str">
            <v>王凉清</v>
          </cell>
        </row>
        <row r="941">
          <cell r="H941" t="str">
            <v>尹技莲</v>
          </cell>
        </row>
        <row r="942">
          <cell r="H942" t="str">
            <v>程三辉</v>
          </cell>
        </row>
        <row r="943">
          <cell r="H943" t="str">
            <v>姚梁红</v>
          </cell>
        </row>
        <row r="944">
          <cell r="H944" t="str">
            <v>程果</v>
          </cell>
        </row>
        <row r="945">
          <cell r="H945" t="str">
            <v>程卓</v>
          </cell>
        </row>
        <row r="946">
          <cell r="H946" t="str">
            <v>曹建良</v>
          </cell>
        </row>
        <row r="947">
          <cell r="H947" t="str">
            <v>李美华</v>
          </cell>
        </row>
        <row r="948">
          <cell r="H948" t="str">
            <v>曹志</v>
          </cell>
        </row>
        <row r="949">
          <cell r="H949" t="str">
            <v>曹柳艺</v>
          </cell>
        </row>
        <row r="950">
          <cell r="H950" t="str">
            <v>文喜平</v>
          </cell>
        </row>
        <row r="951">
          <cell r="H951" t="str">
            <v>陈孟秋</v>
          </cell>
        </row>
        <row r="952">
          <cell r="H952" t="str">
            <v>文锦</v>
          </cell>
        </row>
        <row r="953">
          <cell r="H953" t="str">
            <v>易秀清</v>
          </cell>
        </row>
        <row r="954">
          <cell r="H954" t="str">
            <v>周小德</v>
          </cell>
        </row>
        <row r="955">
          <cell r="H955" t="str">
            <v>曹燕姣</v>
          </cell>
        </row>
        <row r="956">
          <cell r="H956" t="str">
            <v>徐元洪</v>
          </cell>
        </row>
        <row r="957">
          <cell r="H957" t="str">
            <v>李先秀</v>
          </cell>
        </row>
        <row r="958">
          <cell r="H958" t="str">
            <v>汤新男</v>
          </cell>
        </row>
        <row r="959">
          <cell r="H959" t="str">
            <v>唐运纯</v>
          </cell>
        </row>
        <row r="960">
          <cell r="H960" t="str">
            <v>刘麦保</v>
          </cell>
        </row>
        <row r="961">
          <cell r="H961" t="str">
            <v>金银喜</v>
          </cell>
        </row>
        <row r="962">
          <cell r="H962" t="str">
            <v>孙卫华</v>
          </cell>
        </row>
        <row r="963">
          <cell r="H963" t="str">
            <v>张春香</v>
          </cell>
        </row>
        <row r="964">
          <cell r="H964" t="str">
            <v>孙卫兵</v>
          </cell>
        </row>
        <row r="965">
          <cell r="H965" t="str">
            <v>张百齐</v>
          </cell>
        </row>
        <row r="966">
          <cell r="H966" t="str">
            <v>张相昌</v>
          </cell>
        </row>
        <row r="967">
          <cell r="H967" t="str">
            <v>李珍秀</v>
          </cell>
        </row>
        <row r="968">
          <cell r="H968" t="str">
            <v>张新科</v>
          </cell>
        </row>
        <row r="969">
          <cell r="H969" t="str">
            <v>何存清</v>
          </cell>
        </row>
        <row r="970">
          <cell r="H970" t="str">
            <v>张玉华</v>
          </cell>
        </row>
        <row r="971">
          <cell r="H971" t="str">
            <v>范兵</v>
          </cell>
        </row>
        <row r="972">
          <cell r="H972" t="str">
            <v>范雅萱</v>
          </cell>
        </row>
        <row r="973">
          <cell r="H973" t="str">
            <v>余兆波</v>
          </cell>
        </row>
        <row r="974">
          <cell r="H974" t="str">
            <v>李岳兵</v>
          </cell>
        </row>
        <row r="975">
          <cell r="H975" t="str">
            <v>佘冬元</v>
          </cell>
        </row>
        <row r="976">
          <cell r="H976" t="str">
            <v>李辉</v>
          </cell>
        </row>
        <row r="977">
          <cell r="H977" t="str">
            <v>张雪莉</v>
          </cell>
        </row>
        <row r="978">
          <cell r="H978" t="str">
            <v>李荣坤</v>
          </cell>
        </row>
        <row r="979">
          <cell r="H979" t="str">
            <v>袁雪梅</v>
          </cell>
        </row>
        <row r="980">
          <cell r="H980" t="str">
            <v>文兵</v>
          </cell>
        </row>
        <row r="981">
          <cell r="H981" t="str">
            <v>黄福平</v>
          </cell>
        </row>
        <row r="982">
          <cell r="H982" t="str">
            <v>蔡立雄</v>
          </cell>
        </row>
        <row r="983">
          <cell r="H983" t="str">
            <v>蔡招阳</v>
          </cell>
        </row>
        <row r="984">
          <cell r="H984" t="str">
            <v>蔡招岳</v>
          </cell>
        </row>
        <row r="985">
          <cell r="H985" t="str">
            <v>王春伏</v>
          </cell>
        </row>
        <row r="986">
          <cell r="H986" t="str">
            <v>吁冬满</v>
          </cell>
        </row>
        <row r="987">
          <cell r="H987" t="str">
            <v>王建</v>
          </cell>
        </row>
        <row r="988">
          <cell r="H988" t="str">
            <v>王露</v>
          </cell>
        </row>
        <row r="989">
          <cell r="H989" t="str">
            <v>左小秋</v>
          </cell>
        </row>
        <row r="990">
          <cell r="H990" t="str">
            <v>周海</v>
          </cell>
        </row>
        <row r="991">
          <cell r="H991" t="str">
            <v>黄平</v>
          </cell>
        </row>
        <row r="992">
          <cell r="H992" t="str">
            <v>周琪</v>
          </cell>
        </row>
        <row r="993">
          <cell r="H993" t="str">
            <v>周楠</v>
          </cell>
        </row>
        <row r="994">
          <cell r="H994" t="str">
            <v>王桂莲</v>
          </cell>
        </row>
        <row r="995">
          <cell r="H995" t="str">
            <v>童崇章</v>
          </cell>
        </row>
        <row r="996">
          <cell r="H996" t="str">
            <v>熊中秋</v>
          </cell>
        </row>
        <row r="997">
          <cell r="H997" t="str">
            <v>彭子炎</v>
          </cell>
        </row>
        <row r="998">
          <cell r="H998" t="str">
            <v>李淑元</v>
          </cell>
        </row>
        <row r="999">
          <cell r="H999" t="str">
            <v>彭喜庆</v>
          </cell>
        </row>
        <row r="1000">
          <cell r="H1000" t="str">
            <v>张梅珍</v>
          </cell>
        </row>
        <row r="1001">
          <cell r="H1001" t="str">
            <v>李美英</v>
          </cell>
        </row>
        <row r="1002">
          <cell r="H1002" t="str">
            <v>张良</v>
          </cell>
        </row>
        <row r="1003">
          <cell r="H1003" t="str">
            <v>龙世权</v>
          </cell>
        </row>
        <row r="1004">
          <cell r="H1004" t="str">
            <v>刘凤姣</v>
          </cell>
        </row>
        <row r="1005">
          <cell r="H1005" t="str">
            <v>龙慧</v>
          </cell>
        </row>
        <row r="1006">
          <cell r="H1006" t="str">
            <v>卢小红</v>
          </cell>
        </row>
        <row r="1007">
          <cell r="H1007" t="str">
            <v>吴德喜</v>
          </cell>
        </row>
        <row r="1008">
          <cell r="H1008" t="str">
            <v>朱丽华</v>
          </cell>
        </row>
        <row r="1009">
          <cell r="H1009" t="str">
            <v>吴闵</v>
          </cell>
        </row>
        <row r="1010">
          <cell r="H1010" t="str">
            <v>吴优</v>
          </cell>
        </row>
        <row r="1011">
          <cell r="H1011" t="str">
            <v>吴蕾</v>
          </cell>
        </row>
        <row r="1012">
          <cell r="H1012" t="str">
            <v>黄梅香</v>
          </cell>
        </row>
        <row r="1013">
          <cell r="H1013" t="str">
            <v>廖雪兵</v>
          </cell>
        </row>
        <row r="1014">
          <cell r="H1014" t="str">
            <v>廖莉</v>
          </cell>
        </row>
        <row r="1015">
          <cell r="H1015" t="str">
            <v>袁武波</v>
          </cell>
        </row>
        <row r="1016">
          <cell r="H1016" t="str">
            <v>袁承恩</v>
          </cell>
        </row>
        <row r="1017">
          <cell r="H1017" t="str">
            <v>袁思纯</v>
          </cell>
        </row>
        <row r="1018">
          <cell r="H1018" t="str">
            <v>张丽平</v>
          </cell>
        </row>
        <row r="1019">
          <cell r="H1019" t="str">
            <v>张永模</v>
          </cell>
        </row>
        <row r="1020">
          <cell r="H1020" t="str">
            <v>成小姣</v>
          </cell>
        </row>
        <row r="1021">
          <cell r="H1021" t="str">
            <v>张传华</v>
          </cell>
        </row>
        <row r="1022">
          <cell r="H1022" t="str">
            <v>吴光辉</v>
          </cell>
        </row>
        <row r="1023">
          <cell r="H1023" t="str">
            <v>吴召南</v>
          </cell>
        </row>
        <row r="1024">
          <cell r="H1024" t="str">
            <v>晏得山</v>
          </cell>
        </row>
        <row r="1025">
          <cell r="H1025" t="str">
            <v>焦利萍</v>
          </cell>
        </row>
        <row r="1026">
          <cell r="H1026" t="str">
            <v>晏泽猛</v>
          </cell>
        </row>
        <row r="1027">
          <cell r="H1027" t="str">
            <v>李应成</v>
          </cell>
        </row>
        <row r="1028">
          <cell r="H1028" t="str">
            <v>张罚群</v>
          </cell>
        </row>
        <row r="1029">
          <cell r="H1029" t="str">
            <v>李雨洁</v>
          </cell>
        </row>
        <row r="1030">
          <cell r="H1030" t="str">
            <v>李伏华</v>
          </cell>
        </row>
        <row r="1031">
          <cell r="H1031" t="str">
            <v>龚建桃</v>
          </cell>
        </row>
        <row r="1032">
          <cell r="H1032" t="str">
            <v>张谊红</v>
          </cell>
        </row>
        <row r="1033">
          <cell r="H1033" t="str">
            <v>龚思仪</v>
          </cell>
        </row>
        <row r="1034">
          <cell r="H1034" t="str">
            <v>程石祥</v>
          </cell>
        </row>
        <row r="1035">
          <cell r="H1035" t="str">
            <v>杨建池</v>
          </cell>
        </row>
        <row r="1036">
          <cell r="H1036" t="str">
            <v>黄瑛</v>
          </cell>
        </row>
        <row r="1037">
          <cell r="H1037" t="str">
            <v>杨超</v>
          </cell>
        </row>
        <row r="1038">
          <cell r="H1038" t="str">
            <v>杨腾</v>
          </cell>
        </row>
        <row r="1039">
          <cell r="H1039" t="str">
            <v>任兵</v>
          </cell>
        </row>
        <row r="1040">
          <cell r="H1040" t="str">
            <v>李年香</v>
          </cell>
        </row>
        <row r="1041">
          <cell r="H1041" t="str">
            <v>任囿鑫</v>
          </cell>
        </row>
        <row r="1042">
          <cell r="H1042" t="str">
            <v>任淑芳</v>
          </cell>
        </row>
        <row r="1043">
          <cell r="H1043" t="str">
            <v>陈剑超</v>
          </cell>
        </row>
        <row r="1044">
          <cell r="H1044" t="str">
            <v>陈岳华</v>
          </cell>
        </row>
        <row r="1045">
          <cell r="H1045" t="str">
            <v>李意华</v>
          </cell>
        </row>
        <row r="1046">
          <cell r="H1046" t="str">
            <v>陈来姣</v>
          </cell>
        </row>
        <row r="1047">
          <cell r="H1047" t="str">
            <v>张向阳</v>
          </cell>
        </row>
        <row r="1048">
          <cell r="H1048" t="str">
            <v>张燕辉</v>
          </cell>
        </row>
        <row r="1049">
          <cell r="H1049" t="str">
            <v>许锋</v>
          </cell>
        </row>
        <row r="1050">
          <cell r="H1050" t="str">
            <v>李仕学</v>
          </cell>
        </row>
        <row r="1051">
          <cell r="H1051" t="str">
            <v>许佳慧</v>
          </cell>
        </row>
        <row r="1052">
          <cell r="H1052" t="str">
            <v>许菀洇</v>
          </cell>
        </row>
        <row r="1053">
          <cell r="H1053" t="str">
            <v>周学刚</v>
          </cell>
        </row>
        <row r="1054">
          <cell r="H1054" t="str">
            <v>周涵哲</v>
          </cell>
        </row>
        <row r="1055">
          <cell r="H1055" t="str">
            <v>周冬生</v>
          </cell>
        </row>
        <row r="1056">
          <cell r="H1056" t="str">
            <v>钟吉英</v>
          </cell>
        </row>
        <row r="1057">
          <cell r="H1057" t="str">
            <v>段金枝</v>
          </cell>
        </row>
        <row r="1058">
          <cell r="H1058" t="str">
            <v>夏良臣</v>
          </cell>
        </row>
        <row r="1059">
          <cell r="H1059" t="str">
            <v>夏紫灵</v>
          </cell>
        </row>
        <row r="1060">
          <cell r="H1060" t="str">
            <v>夏新岚</v>
          </cell>
        </row>
        <row r="1061">
          <cell r="H1061" t="str">
            <v>周光发</v>
          </cell>
        </row>
        <row r="1062">
          <cell r="H1062" t="str">
            <v>吴金香</v>
          </cell>
        </row>
        <row r="1063">
          <cell r="H1063" t="str">
            <v>陈勋</v>
          </cell>
        </row>
        <row r="1064">
          <cell r="H1064" t="str">
            <v>陈国富</v>
          </cell>
        </row>
        <row r="1065">
          <cell r="H1065" t="str">
            <v>缪四英</v>
          </cell>
        </row>
        <row r="1066">
          <cell r="H1066" t="str">
            <v>赵绪峰</v>
          </cell>
        </row>
        <row r="1067">
          <cell r="H1067" t="str">
            <v>万佳</v>
          </cell>
        </row>
        <row r="1068">
          <cell r="H1068" t="str">
            <v>赵诗霞</v>
          </cell>
        </row>
        <row r="1069">
          <cell r="H1069" t="str">
            <v>赵诗颖</v>
          </cell>
        </row>
        <row r="1070">
          <cell r="H1070" t="str">
            <v>陈艳</v>
          </cell>
        </row>
        <row r="1071">
          <cell r="H1071" t="str">
            <v>陈念东</v>
          </cell>
        </row>
        <row r="1072">
          <cell r="H1072" t="str">
            <v>贺建军</v>
          </cell>
        </row>
        <row r="1073">
          <cell r="H1073" t="str">
            <v>贺阳</v>
          </cell>
        </row>
        <row r="1074">
          <cell r="H1074" t="str">
            <v>卜腊梅</v>
          </cell>
        </row>
        <row r="1075">
          <cell r="H1075" t="str">
            <v>李秋元</v>
          </cell>
        </row>
        <row r="1076">
          <cell r="H1076" t="str">
            <v>肖友良</v>
          </cell>
        </row>
        <row r="1077">
          <cell r="H1077" t="str">
            <v>肖学刚</v>
          </cell>
        </row>
        <row r="1078">
          <cell r="H1078" t="str">
            <v>肖伟</v>
          </cell>
        </row>
        <row r="1079">
          <cell r="H1079" t="str">
            <v>肖雄</v>
          </cell>
        </row>
        <row r="1080">
          <cell r="H1080" t="str">
            <v>丁云谷</v>
          </cell>
        </row>
        <row r="1081">
          <cell r="H1081" t="str">
            <v>刘秋娥</v>
          </cell>
        </row>
        <row r="1082">
          <cell r="H1082" t="str">
            <v>陈克超</v>
          </cell>
        </row>
        <row r="1083">
          <cell r="H1083" t="str">
            <v>曾正平</v>
          </cell>
        </row>
        <row r="1084">
          <cell r="H1084" t="str">
            <v>刘爱</v>
          </cell>
        </row>
        <row r="1085">
          <cell r="H1085" t="str">
            <v>曾智</v>
          </cell>
        </row>
        <row r="1086">
          <cell r="H1086" t="str">
            <v>杨从喜</v>
          </cell>
        </row>
        <row r="1087">
          <cell r="H1087" t="str">
            <v>张桃</v>
          </cell>
        </row>
        <row r="1088">
          <cell r="H1088" t="str">
            <v>杨赛</v>
          </cell>
        </row>
        <row r="1089">
          <cell r="H1089" t="str">
            <v>高伏香</v>
          </cell>
        </row>
        <row r="1090">
          <cell r="H1090" t="str">
            <v>陈炳桃</v>
          </cell>
        </row>
        <row r="1091">
          <cell r="H1091" t="str">
            <v>陈勇军</v>
          </cell>
        </row>
        <row r="1092">
          <cell r="H1092" t="str">
            <v>陈星宇</v>
          </cell>
        </row>
        <row r="1093">
          <cell r="H1093" t="str">
            <v>唐花姣</v>
          </cell>
        </row>
        <row r="1094">
          <cell r="H1094" t="str">
            <v>吴晓明</v>
          </cell>
        </row>
        <row r="1095">
          <cell r="H1095" t="str">
            <v>吴小珍</v>
          </cell>
        </row>
        <row r="1096">
          <cell r="H1096" t="str">
            <v>龚光华</v>
          </cell>
        </row>
        <row r="1097">
          <cell r="H1097" t="str">
            <v>丁花姣</v>
          </cell>
        </row>
        <row r="1098">
          <cell r="H1098" t="str">
            <v>文杰元</v>
          </cell>
        </row>
        <row r="1099">
          <cell r="H1099" t="str">
            <v>文中望</v>
          </cell>
        </row>
        <row r="1100">
          <cell r="H1100" t="str">
            <v>童桂和</v>
          </cell>
        </row>
        <row r="1101">
          <cell r="H1101" t="str">
            <v>周冬汉</v>
          </cell>
        </row>
        <row r="1102">
          <cell r="H1102" t="str">
            <v>刘欣瑶</v>
          </cell>
        </row>
        <row r="1103">
          <cell r="H1103" t="str">
            <v>刘罗生</v>
          </cell>
        </row>
        <row r="1104">
          <cell r="H1104" t="str">
            <v>曹朝红</v>
          </cell>
        </row>
        <row r="1105">
          <cell r="H1105" t="str">
            <v>杨端枝</v>
          </cell>
        </row>
        <row r="1106">
          <cell r="H1106" t="str">
            <v>樊明保</v>
          </cell>
        </row>
        <row r="1107">
          <cell r="H1107" t="str">
            <v>樊文</v>
          </cell>
        </row>
        <row r="1108">
          <cell r="H1108" t="str">
            <v>樊鹏</v>
          </cell>
        </row>
        <row r="1109">
          <cell r="H1109" t="str">
            <v>喻晓雯</v>
          </cell>
        </row>
        <row r="1110">
          <cell r="H1110" t="str">
            <v>佘桂香</v>
          </cell>
        </row>
        <row r="1111">
          <cell r="H1111" t="str">
            <v>郭建军</v>
          </cell>
        </row>
        <row r="1112">
          <cell r="H1112" t="str">
            <v>郭建华</v>
          </cell>
        </row>
        <row r="1113">
          <cell r="H1113" t="str">
            <v>吴先明</v>
          </cell>
        </row>
        <row r="1114">
          <cell r="H1114" t="str">
            <v>甘春明</v>
          </cell>
        </row>
        <row r="1115">
          <cell r="H1115" t="str">
            <v>吴澳</v>
          </cell>
        </row>
        <row r="1116">
          <cell r="H1116" t="str">
            <v>余杰</v>
          </cell>
        </row>
        <row r="1117">
          <cell r="H1117" t="str">
            <v>刘和平</v>
          </cell>
        </row>
        <row r="1118">
          <cell r="H1118" t="str">
            <v>李九连</v>
          </cell>
        </row>
        <row r="1119">
          <cell r="H1119" t="str">
            <v>祖文祥</v>
          </cell>
        </row>
        <row r="1120">
          <cell r="H1120" t="str">
            <v>彭明高</v>
          </cell>
        </row>
        <row r="1121">
          <cell r="H1121" t="str">
            <v>刘检华</v>
          </cell>
        </row>
        <row r="1122">
          <cell r="H1122" t="str">
            <v>李岳初</v>
          </cell>
        </row>
        <row r="1123">
          <cell r="H1123" t="str">
            <v>曹满英</v>
          </cell>
        </row>
        <row r="1124">
          <cell r="H1124" t="str">
            <v>唐金华</v>
          </cell>
        </row>
        <row r="1125">
          <cell r="H1125" t="str">
            <v>周培元</v>
          </cell>
        </row>
        <row r="1126">
          <cell r="H1126" t="str">
            <v>邓金花</v>
          </cell>
        </row>
        <row r="1127">
          <cell r="H1127" t="str">
            <v>李旭</v>
          </cell>
        </row>
        <row r="1128">
          <cell r="H1128" t="str">
            <v>颜桃枝</v>
          </cell>
        </row>
        <row r="1129">
          <cell r="H1129" t="str">
            <v>杨红梅</v>
          </cell>
        </row>
        <row r="1130">
          <cell r="H1130" t="str">
            <v>丁伏姣</v>
          </cell>
        </row>
        <row r="1131">
          <cell r="H1131" t="str">
            <v>郭俊</v>
          </cell>
        </row>
        <row r="1132">
          <cell r="H1132" t="str">
            <v>郭皓</v>
          </cell>
        </row>
        <row r="1133">
          <cell r="H1133" t="str">
            <v>杨川云</v>
          </cell>
        </row>
        <row r="1134">
          <cell r="H1134" t="str">
            <v>杨剑</v>
          </cell>
        </row>
        <row r="1135">
          <cell r="H1135" t="str">
            <v>杨佳</v>
          </cell>
        </row>
        <row r="1136">
          <cell r="H1136" t="str">
            <v>陈水初</v>
          </cell>
        </row>
        <row r="1137">
          <cell r="H1137" t="str">
            <v>黄小娥</v>
          </cell>
        </row>
        <row r="1138">
          <cell r="H1138" t="str">
            <v>刘新民</v>
          </cell>
        </row>
        <row r="1139">
          <cell r="H1139" t="str">
            <v>成春香</v>
          </cell>
        </row>
        <row r="1140">
          <cell r="H1140" t="str">
            <v>刘凯</v>
          </cell>
        </row>
        <row r="1141">
          <cell r="H1141" t="str">
            <v>龙长珍</v>
          </cell>
        </row>
        <row r="1142">
          <cell r="H1142" t="str">
            <v>易细文</v>
          </cell>
        </row>
        <row r="1143">
          <cell r="H1143" t="str">
            <v>黄孟君</v>
          </cell>
        </row>
        <row r="1144">
          <cell r="H1144" t="str">
            <v>易智涛</v>
          </cell>
        </row>
        <row r="1145">
          <cell r="H1145" t="str">
            <v>刘顺龙</v>
          </cell>
        </row>
        <row r="1146">
          <cell r="H1146" t="str">
            <v>王世珍</v>
          </cell>
        </row>
        <row r="1147">
          <cell r="H1147" t="str">
            <v>刘玉珍</v>
          </cell>
        </row>
        <row r="1148">
          <cell r="H1148" t="str">
            <v>程文化</v>
          </cell>
        </row>
        <row r="1149">
          <cell r="H1149" t="str">
            <v>许云秀</v>
          </cell>
        </row>
        <row r="1150">
          <cell r="H1150" t="str">
            <v>钟三友</v>
          </cell>
        </row>
        <row r="1151">
          <cell r="H1151" t="str">
            <v>陈玉香</v>
          </cell>
        </row>
        <row r="1152">
          <cell r="H1152" t="str">
            <v>张幼珍</v>
          </cell>
        </row>
        <row r="1153">
          <cell r="H1153" t="str">
            <v>唐子莲</v>
          </cell>
        </row>
        <row r="1154">
          <cell r="H1154" t="str">
            <v>杜笠</v>
          </cell>
        </row>
        <row r="1155">
          <cell r="H1155" t="str">
            <v>钟清华</v>
          </cell>
        </row>
        <row r="1156">
          <cell r="H1156" t="str">
            <v>杜蕾</v>
          </cell>
        </row>
        <row r="1157">
          <cell r="H1157" t="str">
            <v>王文喜</v>
          </cell>
        </row>
        <row r="1158">
          <cell r="H1158" t="str">
            <v>李启高</v>
          </cell>
        </row>
        <row r="1159">
          <cell r="H1159" t="str">
            <v>李启堃</v>
          </cell>
        </row>
        <row r="1160">
          <cell r="H1160" t="str">
            <v>李思璇</v>
          </cell>
        </row>
        <row r="1161">
          <cell r="H1161" t="str">
            <v>杜志祥</v>
          </cell>
        </row>
        <row r="1162">
          <cell r="H1162" t="str">
            <v>杜佳</v>
          </cell>
        </row>
        <row r="1163">
          <cell r="H1163" t="str">
            <v>何忠波</v>
          </cell>
        </row>
        <row r="1164">
          <cell r="H1164" t="str">
            <v>徐坤</v>
          </cell>
        </row>
        <row r="1165">
          <cell r="H1165" t="str">
            <v>何好</v>
          </cell>
        </row>
        <row r="1166">
          <cell r="H1166" t="str">
            <v>喻建伍</v>
          </cell>
        </row>
        <row r="1167">
          <cell r="H1167" t="str">
            <v>周武</v>
          </cell>
        </row>
        <row r="1168">
          <cell r="H1168" t="str">
            <v>周诗琪</v>
          </cell>
        </row>
        <row r="1169">
          <cell r="H1169" t="str">
            <v>周林生</v>
          </cell>
        </row>
        <row r="1170">
          <cell r="H1170" t="str">
            <v>李全姣</v>
          </cell>
        </row>
        <row r="1171">
          <cell r="H1171" t="str">
            <v>钟乐</v>
          </cell>
        </row>
        <row r="1172">
          <cell r="H1172" t="str">
            <v>张有缘</v>
          </cell>
        </row>
        <row r="1173">
          <cell r="H1173" t="str">
            <v>刘补发</v>
          </cell>
        </row>
        <row r="1174">
          <cell r="H1174" t="str">
            <v>孙明友</v>
          </cell>
        </row>
        <row r="1175">
          <cell r="H1175" t="str">
            <v>刘彤彤</v>
          </cell>
        </row>
        <row r="1176">
          <cell r="H1176" t="str">
            <v>刘影</v>
          </cell>
        </row>
        <row r="1177">
          <cell r="H1177" t="str">
            <v>易飞秀</v>
          </cell>
        </row>
        <row r="1178">
          <cell r="H1178" t="str">
            <v>陈宜林</v>
          </cell>
        </row>
        <row r="1179">
          <cell r="H1179" t="str">
            <v>胡显国</v>
          </cell>
        </row>
        <row r="1180">
          <cell r="H1180" t="str">
            <v>付明</v>
          </cell>
        </row>
        <row r="1181">
          <cell r="H1181" t="str">
            <v>姚丽红</v>
          </cell>
        </row>
        <row r="1182">
          <cell r="H1182" t="str">
            <v>付祖乐</v>
          </cell>
        </row>
        <row r="1183">
          <cell r="H1183" t="str">
            <v>付国湘</v>
          </cell>
        </row>
        <row r="1184">
          <cell r="H1184" t="str">
            <v>朱思柱</v>
          </cell>
        </row>
        <row r="1185">
          <cell r="H1185" t="str">
            <v>刘银娥</v>
          </cell>
        </row>
        <row r="1186">
          <cell r="H1186" t="str">
            <v>平作武</v>
          </cell>
        </row>
        <row r="1187">
          <cell r="H1187" t="str">
            <v>吴双凤</v>
          </cell>
        </row>
        <row r="1188">
          <cell r="H1188" t="str">
            <v>平洋</v>
          </cell>
        </row>
        <row r="1189">
          <cell r="H1189" t="str">
            <v>平樱枝</v>
          </cell>
        </row>
        <row r="1190">
          <cell r="H1190" t="str">
            <v>付治源</v>
          </cell>
        </row>
        <row r="1191">
          <cell r="H1191" t="str">
            <v>张菊梅</v>
          </cell>
        </row>
        <row r="1192">
          <cell r="H1192" t="str">
            <v>付光政</v>
          </cell>
        </row>
        <row r="1193">
          <cell r="H1193" t="str">
            <v>王启云</v>
          </cell>
        </row>
        <row r="1194">
          <cell r="H1194" t="str">
            <v>张志兵</v>
          </cell>
        </row>
        <row r="1195">
          <cell r="H1195" t="str">
            <v>张昱华</v>
          </cell>
        </row>
        <row r="1196">
          <cell r="H1196" t="str">
            <v>张慧琪</v>
          </cell>
        </row>
        <row r="1197">
          <cell r="H1197" t="str">
            <v>张辉</v>
          </cell>
        </row>
        <row r="1198">
          <cell r="H1198" t="str">
            <v>张芷晗</v>
          </cell>
        </row>
        <row r="1199">
          <cell r="H1199" t="str">
            <v>张名正</v>
          </cell>
        </row>
        <row r="1200">
          <cell r="H1200" t="str">
            <v>周桃源</v>
          </cell>
        </row>
        <row r="1201">
          <cell r="H1201" t="str">
            <v>张超</v>
          </cell>
        </row>
        <row r="1202">
          <cell r="H1202" t="str">
            <v>李新维</v>
          </cell>
        </row>
        <row r="1203">
          <cell r="H1203" t="str">
            <v>李学勤</v>
          </cell>
        </row>
        <row r="1204">
          <cell r="H1204" t="str">
            <v>刘春林</v>
          </cell>
        </row>
        <row r="1205">
          <cell r="H1205" t="str">
            <v>徐明娟</v>
          </cell>
        </row>
        <row r="1206">
          <cell r="H1206" t="str">
            <v>胡凤平</v>
          </cell>
        </row>
        <row r="1207">
          <cell r="H1207" t="str">
            <v>张世秀</v>
          </cell>
        </row>
        <row r="1208">
          <cell r="H1208" t="str">
            <v>胡佳慧</v>
          </cell>
        </row>
        <row r="1209">
          <cell r="H1209" t="str">
            <v>徐号生</v>
          </cell>
        </row>
        <row r="1210">
          <cell r="H1210" t="str">
            <v>张上堤</v>
          </cell>
        </row>
        <row r="1211">
          <cell r="H1211" t="str">
            <v>李友芝</v>
          </cell>
        </row>
        <row r="1212">
          <cell r="H1212" t="str">
            <v>张彩平</v>
          </cell>
        </row>
        <row r="1213">
          <cell r="H1213" t="str">
            <v>史运梅</v>
          </cell>
        </row>
        <row r="1214">
          <cell r="H1214" t="str">
            <v>张盛</v>
          </cell>
        </row>
        <row r="1215">
          <cell r="H1215" t="str">
            <v>赵四红</v>
          </cell>
        </row>
        <row r="1216">
          <cell r="H1216" t="str">
            <v>赵从庆</v>
          </cell>
        </row>
        <row r="1217">
          <cell r="H1217" t="str">
            <v>甘秋</v>
          </cell>
        </row>
        <row r="1218">
          <cell r="H1218" t="str">
            <v>甘宇铄</v>
          </cell>
        </row>
        <row r="1219">
          <cell r="H1219" t="str">
            <v>丰神姣</v>
          </cell>
        </row>
        <row r="1220">
          <cell r="H1220" t="str">
            <v>张永学</v>
          </cell>
        </row>
        <row r="1221">
          <cell r="H1221" t="str">
            <v>殷彩云</v>
          </cell>
        </row>
        <row r="1222">
          <cell r="H1222" t="str">
            <v>张柱</v>
          </cell>
        </row>
        <row r="1223">
          <cell r="H1223" t="str">
            <v>张天乐</v>
          </cell>
        </row>
        <row r="1224">
          <cell r="H1224" t="str">
            <v>陈月花</v>
          </cell>
        </row>
        <row r="1225">
          <cell r="H1225" t="str">
            <v>李光亮</v>
          </cell>
        </row>
        <row r="1226">
          <cell r="H1226" t="str">
            <v>杨伟</v>
          </cell>
        </row>
        <row r="1227">
          <cell r="H1227" t="str">
            <v>李丹</v>
          </cell>
        </row>
        <row r="1228">
          <cell r="H1228" t="str">
            <v>杨泽西</v>
          </cell>
        </row>
        <row r="1229">
          <cell r="H1229" t="str">
            <v>杨宇星</v>
          </cell>
        </row>
        <row r="1230">
          <cell r="H1230" t="str">
            <v>赵广连</v>
          </cell>
        </row>
        <row r="1231">
          <cell r="H1231" t="str">
            <v>付绍伟</v>
          </cell>
        </row>
        <row r="1232">
          <cell r="H1232" t="str">
            <v>张国华</v>
          </cell>
        </row>
        <row r="1233">
          <cell r="H1233" t="str">
            <v>李云初</v>
          </cell>
        </row>
        <row r="1234">
          <cell r="H1234" t="str">
            <v>张伟</v>
          </cell>
        </row>
        <row r="1235">
          <cell r="H1235" t="str">
            <v>黎爱君</v>
          </cell>
        </row>
        <row r="1236">
          <cell r="H1236" t="str">
            <v>张程羡</v>
          </cell>
        </row>
        <row r="1237">
          <cell r="H1237" t="str">
            <v>彭庆生</v>
          </cell>
        </row>
        <row r="1238">
          <cell r="H1238" t="str">
            <v>谢兵建</v>
          </cell>
        </row>
        <row r="1239">
          <cell r="H1239" t="str">
            <v>张小姣</v>
          </cell>
        </row>
        <row r="1240">
          <cell r="H1240" t="str">
            <v>谢嘉伦</v>
          </cell>
        </row>
        <row r="1241">
          <cell r="H1241" t="str">
            <v>付观华</v>
          </cell>
        </row>
        <row r="1242">
          <cell r="H1242" t="str">
            <v>汪素华</v>
          </cell>
        </row>
        <row r="1243">
          <cell r="H1243" t="str">
            <v>付绍义</v>
          </cell>
        </row>
        <row r="1244">
          <cell r="H1244" t="str">
            <v>付彬硕</v>
          </cell>
        </row>
        <row r="1245">
          <cell r="H1245" t="str">
            <v>李季</v>
          </cell>
        </row>
        <row r="1246">
          <cell r="H1246" t="str">
            <v>李梦馨</v>
          </cell>
        </row>
        <row r="1247">
          <cell r="H1247" t="str">
            <v>李立仁</v>
          </cell>
        </row>
        <row r="1248">
          <cell r="H1248" t="str">
            <v>杨美容</v>
          </cell>
        </row>
        <row r="1249">
          <cell r="H1249" t="str">
            <v>易桂枝</v>
          </cell>
        </row>
        <row r="1250">
          <cell r="H1250" t="str">
            <v>汤强林</v>
          </cell>
        </row>
        <row r="1251">
          <cell r="H1251" t="str">
            <v>官太平</v>
          </cell>
        </row>
        <row r="1252">
          <cell r="H1252" t="str">
            <v>黄正华</v>
          </cell>
        </row>
        <row r="1253">
          <cell r="H1253" t="str">
            <v>黄格</v>
          </cell>
        </row>
        <row r="1254">
          <cell r="H1254" t="str">
            <v>黄薇</v>
          </cell>
        </row>
        <row r="1255">
          <cell r="H1255" t="str">
            <v>刘秋莲</v>
          </cell>
        </row>
        <row r="1256">
          <cell r="H1256" t="str">
            <v>刘宇</v>
          </cell>
        </row>
        <row r="1257">
          <cell r="H1257" t="str">
            <v>许安云</v>
          </cell>
        </row>
        <row r="1258">
          <cell r="H1258" t="str">
            <v>刘许兵</v>
          </cell>
        </row>
        <row r="1259">
          <cell r="H1259" t="str">
            <v>刘梓豪</v>
          </cell>
        </row>
        <row r="1260">
          <cell r="H1260" t="str">
            <v>夏碧英</v>
          </cell>
        </row>
        <row r="1261">
          <cell r="H1261" t="str">
            <v>杨红南</v>
          </cell>
        </row>
        <row r="1262">
          <cell r="H1262" t="str">
            <v>荆莹洁</v>
          </cell>
        </row>
        <row r="1263">
          <cell r="H1263" t="str">
            <v>杨媛淇</v>
          </cell>
        </row>
        <row r="1264">
          <cell r="H1264" t="str">
            <v>卢进和</v>
          </cell>
        </row>
        <row r="1265">
          <cell r="H1265" t="str">
            <v>卢伟</v>
          </cell>
        </row>
        <row r="1266">
          <cell r="H1266" t="str">
            <v>卢刚</v>
          </cell>
        </row>
        <row r="1267">
          <cell r="H1267" t="str">
            <v>赵芳</v>
          </cell>
        </row>
        <row r="1268">
          <cell r="H1268" t="str">
            <v>卢雨泽</v>
          </cell>
        </row>
        <row r="1269">
          <cell r="H1269" t="str">
            <v>卢梦熙</v>
          </cell>
        </row>
        <row r="1270">
          <cell r="H1270" t="str">
            <v>李良毓</v>
          </cell>
        </row>
        <row r="1271">
          <cell r="H1271" t="str">
            <v>王龙军</v>
          </cell>
        </row>
        <row r="1272">
          <cell r="H1272" t="str">
            <v>王梅开</v>
          </cell>
        </row>
        <row r="1273">
          <cell r="H1273" t="str">
            <v>邓岳云</v>
          </cell>
        </row>
        <row r="1274">
          <cell r="H1274" t="str">
            <v>李永红</v>
          </cell>
        </row>
        <row r="1275">
          <cell r="H1275" t="str">
            <v>蔡得兵</v>
          </cell>
        </row>
        <row r="1276">
          <cell r="H1276" t="str">
            <v>黄梅娥</v>
          </cell>
        </row>
        <row r="1277">
          <cell r="H1277" t="str">
            <v>蔡晓雅</v>
          </cell>
        </row>
        <row r="1278">
          <cell r="H1278" t="str">
            <v>田开顺</v>
          </cell>
        </row>
        <row r="1279">
          <cell r="H1279" t="str">
            <v>刘朝阳</v>
          </cell>
        </row>
        <row r="1280">
          <cell r="H1280" t="str">
            <v>刘岳湘</v>
          </cell>
        </row>
        <row r="1281">
          <cell r="H1281" t="str">
            <v>陈美玉</v>
          </cell>
        </row>
        <row r="1282">
          <cell r="H1282" t="str">
            <v>邓维</v>
          </cell>
        </row>
        <row r="1283">
          <cell r="H1283" t="str">
            <v>余军</v>
          </cell>
        </row>
        <row r="1284">
          <cell r="H1284" t="str">
            <v>金松青</v>
          </cell>
        </row>
        <row r="1285">
          <cell r="H1285" t="str">
            <v>金坑家</v>
          </cell>
        </row>
        <row r="1286">
          <cell r="H1286" t="str">
            <v>金丝</v>
          </cell>
        </row>
        <row r="1287">
          <cell r="H1287" t="str">
            <v>刘中秋</v>
          </cell>
        </row>
        <row r="1288">
          <cell r="H1288" t="str">
            <v>金冬喜</v>
          </cell>
        </row>
        <row r="1289">
          <cell r="H1289" t="str">
            <v>陈媛</v>
          </cell>
        </row>
        <row r="1290">
          <cell r="H1290" t="str">
            <v>刘卫军</v>
          </cell>
        </row>
        <row r="1291">
          <cell r="H1291" t="str">
            <v>刘佳成</v>
          </cell>
        </row>
        <row r="1292">
          <cell r="H1292" t="str">
            <v>李学友</v>
          </cell>
        </row>
        <row r="1293">
          <cell r="H1293" t="str">
            <v>刘晓云</v>
          </cell>
        </row>
        <row r="1294">
          <cell r="H1294" t="str">
            <v>李家军</v>
          </cell>
        </row>
        <row r="1295">
          <cell r="H1295" t="str">
            <v>王玉美</v>
          </cell>
        </row>
        <row r="1296">
          <cell r="H1296" t="str">
            <v>王芝梅</v>
          </cell>
        </row>
        <row r="1297">
          <cell r="H1297" t="str">
            <v>熊四秀</v>
          </cell>
        </row>
        <row r="1298">
          <cell r="H1298" t="str">
            <v>龚启福</v>
          </cell>
        </row>
        <row r="1299">
          <cell r="H1299" t="str">
            <v>朱伯萍</v>
          </cell>
        </row>
        <row r="1300">
          <cell r="H1300" t="str">
            <v>龚静</v>
          </cell>
        </row>
        <row r="1301">
          <cell r="H1301" t="str">
            <v>龚琴</v>
          </cell>
        </row>
        <row r="1302">
          <cell r="H1302" t="str">
            <v>吴学军</v>
          </cell>
        </row>
        <row r="1303">
          <cell r="H1303" t="str">
            <v>王群莲</v>
          </cell>
        </row>
        <row r="1304">
          <cell r="H1304" t="str">
            <v>吴晗</v>
          </cell>
        </row>
        <row r="1305">
          <cell r="H1305" t="str">
            <v>刘良兵</v>
          </cell>
        </row>
        <row r="1306">
          <cell r="H1306" t="str">
            <v>赵小云</v>
          </cell>
        </row>
        <row r="1307">
          <cell r="H1307" t="str">
            <v>刘谱元</v>
          </cell>
        </row>
        <row r="1308">
          <cell r="H1308" t="str">
            <v>赵祖烈</v>
          </cell>
        </row>
        <row r="1309">
          <cell r="H1309" t="str">
            <v>李群香</v>
          </cell>
        </row>
        <row r="1310">
          <cell r="H1310" t="str">
            <v>金友德</v>
          </cell>
        </row>
        <row r="1311">
          <cell r="H1311" t="str">
            <v>李美桂</v>
          </cell>
        </row>
        <row r="1312">
          <cell r="H1312" t="str">
            <v>王淼</v>
          </cell>
        </row>
        <row r="1313">
          <cell r="H1313" t="str">
            <v>李艳</v>
          </cell>
        </row>
        <row r="1314">
          <cell r="H1314" t="str">
            <v>王君临</v>
          </cell>
        </row>
        <row r="1315">
          <cell r="H1315" t="str">
            <v>刘梅英</v>
          </cell>
        </row>
        <row r="1316">
          <cell r="H1316" t="str">
            <v>黄学文</v>
          </cell>
        </row>
        <row r="1317">
          <cell r="H1317" t="str">
            <v>邵四军</v>
          </cell>
        </row>
        <row r="1318">
          <cell r="H1318" t="str">
            <v>黄甜</v>
          </cell>
        </row>
        <row r="1319">
          <cell r="H1319" t="str">
            <v>殷曹兵</v>
          </cell>
        </row>
        <row r="1320">
          <cell r="H1320" t="str">
            <v>余阳春</v>
          </cell>
        </row>
        <row r="1321">
          <cell r="H1321" t="str">
            <v>樊振兴</v>
          </cell>
        </row>
        <row r="1322">
          <cell r="H1322" t="str">
            <v>樊志超</v>
          </cell>
        </row>
        <row r="1323">
          <cell r="H1323" t="str">
            <v>刘炼忠</v>
          </cell>
        </row>
        <row r="1324">
          <cell r="H1324" t="str">
            <v>易枝梅</v>
          </cell>
        </row>
        <row r="1325">
          <cell r="H1325" t="str">
            <v>刘国柱</v>
          </cell>
        </row>
        <row r="1326">
          <cell r="H1326" t="str">
            <v>吴能文</v>
          </cell>
        </row>
        <row r="1327">
          <cell r="H1327" t="str">
            <v>刘峨春</v>
          </cell>
        </row>
        <row r="1328">
          <cell r="H1328" t="str">
            <v>吴自学</v>
          </cell>
        </row>
        <row r="1329">
          <cell r="H1329" t="str">
            <v>刘佳尧</v>
          </cell>
        </row>
        <row r="1330">
          <cell r="H1330" t="str">
            <v>曾小桂</v>
          </cell>
        </row>
        <row r="1331">
          <cell r="H1331" t="str">
            <v>刘成</v>
          </cell>
        </row>
        <row r="1332">
          <cell r="H1332" t="str">
            <v>杨睿</v>
          </cell>
        </row>
        <row r="1333">
          <cell r="H1333" t="str">
            <v>王绪云</v>
          </cell>
        </row>
        <row r="1334">
          <cell r="H1334" t="str">
            <v>肖冬云</v>
          </cell>
        </row>
        <row r="1335">
          <cell r="H1335" t="str">
            <v>王肖瑜</v>
          </cell>
        </row>
        <row r="1336">
          <cell r="H1336" t="str">
            <v>刘名慧</v>
          </cell>
        </row>
        <row r="1337">
          <cell r="H1337" t="str">
            <v>蔡铭坤</v>
          </cell>
        </row>
        <row r="1338">
          <cell r="H1338" t="str">
            <v>蔡俊洪</v>
          </cell>
        </row>
        <row r="1339">
          <cell r="H1339" t="str">
            <v>蔡岚</v>
          </cell>
        </row>
        <row r="1340">
          <cell r="H1340" t="str">
            <v>蔡云才</v>
          </cell>
        </row>
        <row r="1341">
          <cell r="H1341" t="str">
            <v>蔡双红</v>
          </cell>
        </row>
        <row r="1342">
          <cell r="H1342" t="str">
            <v>万园生</v>
          </cell>
        </row>
        <row r="1343">
          <cell r="H1343" t="str">
            <v>钟三荣</v>
          </cell>
        </row>
        <row r="1344">
          <cell r="H1344" t="str">
            <v>杨东炳</v>
          </cell>
        </row>
        <row r="1345">
          <cell r="H1345" t="str">
            <v>杨登云</v>
          </cell>
        </row>
        <row r="1346">
          <cell r="H1346" t="str">
            <v>万加兵</v>
          </cell>
        </row>
        <row r="1347">
          <cell r="H1347" t="str">
            <v>蔡宝月</v>
          </cell>
        </row>
        <row r="1348">
          <cell r="H1348" t="str">
            <v>万威洋</v>
          </cell>
        </row>
        <row r="1349">
          <cell r="H1349" t="str">
            <v>颜迎春</v>
          </cell>
        </row>
        <row r="1350">
          <cell r="H1350" t="str">
            <v>蔡铭强</v>
          </cell>
        </row>
        <row r="1351">
          <cell r="H1351" t="str">
            <v>蔡超</v>
          </cell>
        </row>
        <row r="1352">
          <cell r="H1352" t="str">
            <v>王守元</v>
          </cell>
        </row>
        <row r="1353">
          <cell r="H1353" t="str">
            <v>侯夏</v>
          </cell>
        </row>
        <row r="1354">
          <cell r="H1354" t="str">
            <v>侯铁兵</v>
          </cell>
        </row>
        <row r="1355">
          <cell r="H1355" t="str">
            <v>夏兴辉</v>
          </cell>
        </row>
        <row r="1356">
          <cell r="H1356" t="str">
            <v>陈莲香</v>
          </cell>
        </row>
        <row r="1357">
          <cell r="H1357" t="str">
            <v>侯俊逸</v>
          </cell>
        </row>
        <row r="1358">
          <cell r="H1358" t="str">
            <v>杨坤城</v>
          </cell>
        </row>
        <row r="1359">
          <cell r="H1359" t="str">
            <v>蔡汉兰</v>
          </cell>
        </row>
        <row r="1360">
          <cell r="H1360" t="str">
            <v>杨卫国</v>
          </cell>
        </row>
        <row r="1361">
          <cell r="H1361" t="str">
            <v>曾丽媛</v>
          </cell>
        </row>
        <row r="1362">
          <cell r="H1362" t="str">
            <v>卢文兵</v>
          </cell>
        </row>
        <row r="1363">
          <cell r="H1363" t="str">
            <v>卢浩</v>
          </cell>
        </row>
        <row r="1364">
          <cell r="H1364" t="str">
            <v>卢心怡</v>
          </cell>
        </row>
        <row r="1365">
          <cell r="H1365" t="str">
            <v>魏晴</v>
          </cell>
        </row>
        <row r="1366">
          <cell r="H1366" t="str">
            <v>蔡千洪</v>
          </cell>
        </row>
        <row r="1367">
          <cell r="H1367" t="str">
            <v>蔡可心</v>
          </cell>
        </row>
        <row r="1368">
          <cell r="H1368" t="str">
            <v>蔡依甜</v>
          </cell>
        </row>
        <row r="1369">
          <cell r="H1369" t="str">
            <v>白小昌</v>
          </cell>
        </row>
        <row r="1370">
          <cell r="H1370" t="str">
            <v>蔡松柏</v>
          </cell>
        </row>
        <row r="1371">
          <cell r="H1371" t="str">
            <v>蔡志远</v>
          </cell>
        </row>
        <row r="1372">
          <cell r="H1372" t="str">
            <v>蔡苗</v>
          </cell>
        </row>
        <row r="1373">
          <cell r="H1373" t="str">
            <v>张国英</v>
          </cell>
        </row>
        <row r="1374">
          <cell r="H1374" t="str">
            <v>蔡长青</v>
          </cell>
        </row>
        <row r="1375">
          <cell r="H1375" t="str">
            <v>张昌华</v>
          </cell>
        </row>
        <row r="1376">
          <cell r="H1376" t="str">
            <v>杨慈英</v>
          </cell>
        </row>
        <row r="1377">
          <cell r="H1377" t="str">
            <v>黄林之</v>
          </cell>
        </row>
        <row r="1378">
          <cell r="H1378" t="str">
            <v>黄湘超</v>
          </cell>
        </row>
        <row r="1379">
          <cell r="H1379" t="str">
            <v>黄仲球</v>
          </cell>
        </row>
        <row r="1380">
          <cell r="H1380" t="str">
            <v>陈园秀</v>
          </cell>
        </row>
        <row r="1381">
          <cell r="H1381" t="str">
            <v>包爱国</v>
          </cell>
        </row>
        <row r="1382">
          <cell r="H1382" t="str">
            <v>刘月娥</v>
          </cell>
        </row>
        <row r="1383">
          <cell r="H1383" t="str">
            <v>段伍宝</v>
          </cell>
        </row>
        <row r="1384">
          <cell r="H1384" t="str">
            <v>胡爱珍</v>
          </cell>
        </row>
        <row r="1385">
          <cell r="H1385" t="str">
            <v>王忠孝</v>
          </cell>
        </row>
        <row r="1386">
          <cell r="H1386" t="str">
            <v>易梅香</v>
          </cell>
        </row>
        <row r="1387">
          <cell r="H1387" t="str">
            <v>刘小红</v>
          </cell>
        </row>
        <row r="1388">
          <cell r="H1388" t="str">
            <v>夏红红</v>
          </cell>
        </row>
        <row r="1389">
          <cell r="H1389" t="str">
            <v>刘亦婷</v>
          </cell>
        </row>
        <row r="1390">
          <cell r="H1390" t="str">
            <v>蔡全红</v>
          </cell>
        </row>
        <row r="1391">
          <cell r="H1391" t="str">
            <v>蔡心怡</v>
          </cell>
        </row>
        <row r="1392">
          <cell r="H1392" t="str">
            <v>蔡倩怡</v>
          </cell>
        </row>
        <row r="1393">
          <cell r="H1393" t="str">
            <v>王守洪</v>
          </cell>
        </row>
        <row r="1394">
          <cell r="H1394" t="str">
            <v>刘桂芝</v>
          </cell>
        </row>
        <row r="1395">
          <cell r="H1395" t="str">
            <v>王曦</v>
          </cell>
        </row>
        <row r="1396">
          <cell r="H1396" t="str">
            <v>王丹</v>
          </cell>
        </row>
        <row r="1397">
          <cell r="H1397" t="str">
            <v>蔡爱珍</v>
          </cell>
        </row>
        <row r="1398">
          <cell r="H1398" t="str">
            <v>杨长本</v>
          </cell>
        </row>
        <row r="1399">
          <cell r="H1399" t="str">
            <v>杨帆</v>
          </cell>
        </row>
        <row r="1400">
          <cell r="H1400" t="str">
            <v>刘友群</v>
          </cell>
        </row>
        <row r="1401">
          <cell r="H1401" t="str">
            <v>段孝江</v>
          </cell>
        </row>
        <row r="1402">
          <cell r="H1402" t="str">
            <v>段友恩</v>
          </cell>
        </row>
        <row r="1403">
          <cell r="H1403" t="str">
            <v>钟文兴</v>
          </cell>
        </row>
        <row r="1404">
          <cell r="H1404" t="str">
            <v>周菊花</v>
          </cell>
        </row>
        <row r="1405">
          <cell r="H1405" t="str">
            <v>钟林峻</v>
          </cell>
        </row>
        <row r="1406">
          <cell r="H1406" t="str">
            <v>钟沐蓉</v>
          </cell>
        </row>
        <row r="1407">
          <cell r="H1407" t="str">
            <v>钟朝虅</v>
          </cell>
        </row>
        <row r="1408">
          <cell r="H1408" t="str">
            <v>张国莲</v>
          </cell>
        </row>
        <row r="1409">
          <cell r="H1409" t="str">
            <v>蔡伏香</v>
          </cell>
        </row>
        <row r="1410">
          <cell r="H1410" t="str">
            <v>杨检</v>
          </cell>
        </row>
        <row r="1411">
          <cell r="H1411" t="str">
            <v>杨茜</v>
          </cell>
        </row>
        <row r="1412">
          <cell r="H1412" t="str">
            <v>石兴明</v>
          </cell>
        </row>
        <row r="1413">
          <cell r="H1413" t="str">
            <v>刘水生</v>
          </cell>
        </row>
        <row r="1414">
          <cell r="H1414" t="str">
            <v>蔡进</v>
          </cell>
        </row>
        <row r="1415">
          <cell r="H1415" t="str">
            <v>蔡光洪</v>
          </cell>
        </row>
        <row r="1416">
          <cell r="H1416" t="str">
            <v>段万生</v>
          </cell>
        </row>
        <row r="1417">
          <cell r="H1417" t="str">
            <v>魏小文</v>
          </cell>
        </row>
        <row r="1418">
          <cell r="H1418" t="str">
            <v>蔡明槐</v>
          </cell>
        </row>
        <row r="1419">
          <cell r="H1419" t="str">
            <v>蔡凡</v>
          </cell>
        </row>
        <row r="1420">
          <cell r="H1420" t="str">
            <v>季爱末</v>
          </cell>
        </row>
        <row r="1421">
          <cell r="H1421" t="str">
            <v>王兴国</v>
          </cell>
        </row>
        <row r="1422">
          <cell r="H1422" t="str">
            <v>王广</v>
          </cell>
        </row>
        <row r="1423">
          <cell r="H1423" t="str">
            <v>蔡华明</v>
          </cell>
        </row>
        <row r="1424">
          <cell r="H1424" t="str">
            <v>张爱民</v>
          </cell>
        </row>
        <row r="1425">
          <cell r="H1425" t="str">
            <v>蔡引</v>
          </cell>
        </row>
        <row r="1426">
          <cell r="H1426" t="str">
            <v>龙永从</v>
          </cell>
        </row>
        <row r="1427">
          <cell r="H1427" t="str">
            <v>石均礼</v>
          </cell>
        </row>
        <row r="1428">
          <cell r="H1428" t="str">
            <v>黄立军</v>
          </cell>
        </row>
        <row r="1429">
          <cell r="H1429" t="str">
            <v>蔡宝林</v>
          </cell>
        </row>
        <row r="1430">
          <cell r="H1430" t="str">
            <v>黄文</v>
          </cell>
        </row>
        <row r="1431">
          <cell r="H1431" t="str">
            <v>黄兴</v>
          </cell>
        </row>
        <row r="1432">
          <cell r="H1432" t="str">
            <v>黄良生</v>
          </cell>
        </row>
        <row r="1433">
          <cell r="H1433" t="str">
            <v>徐泽英</v>
          </cell>
        </row>
        <row r="1434">
          <cell r="H1434" t="str">
            <v>黄山</v>
          </cell>
        </row>
        <row r="1435">
          <cell r="H1435" t="str">
            <v>王天祥</v>
          </cell>
        </row>
        <row r="1436">
          <cell r="H1436" t="str">
            <v>黄腊生</v>
          </cell>
        </row>
        <row r="1437">
          <cell r="H1437" t="str">
            <v>李菊桂</v>
          </cell>
        </row>
        <row r="1438">
          <cell r="H1438" t="str">
            <v>卢珍保</v>
          </cell>
        </row>
        <row r="1439">
          <cell r="H1439" t="str">
            <v>欧阳支秀</v>
          </cell>
        </row>
        <row r="1440">
          <cell r="H1440" t="str">
            <v>易湘玲</v>
          </cell>
        </row>
        <row r="1441">
          <cell r="H1441" t="str">
            <v>谭小辉</v>
          </cell>
        </row>
        <row r="1442">
          <cell r="H1442" t="str">
            <v>谭华</v>
          </cell>
        </row>
        <row r="1443">
          <cell r="H1443" t="str">
            <v>周传洁</v>
          </cell>
        </row>
        <row r="1444">
          <cell r="H1444" t="str">
            <v>刘六元</v>
          </cell>
        </row>
        <row r="1445">
          <cell r="H1445" t="str">
            <v>周兰</v>
          </cell>
        </row>
        <row r="1446">
          <cell r="H1446" t="str">
            <v>陈体萍</v>
          </cell>
        </row>
        <row r="1447">
          <cell r="H1447" t="str">
            <v>张云秀</v>
          </cell>
        </row>
        <row r="1448">
          <cell r="H1448" t="str">
            <v>樊辉</v>
          </cell>
        </row>
        <row r="1449">
          <cell r="H1449" t="str">
            <v>危清明</v>
          </cell>
        </row>
        <row r="1450">
          <cell r="H1450" t="str">
            <v>蔡维</v>
          </cell>
        </row>
        <row r="1451">
          <cell r="H1451" t="str">
            <v>蔡学必</v>
          </cell>
        </row>
        <row r="1452">
          <cell r="H1452" t="str">
            <v>张召鹏</v>
          </cell>
        </row>
        <row r="1453">
          <cell r="H1453" t="str">
            <v>颜春秀</v>
          </cell>
        </row>
        <row r="1454">
          <cell r="H1454" t="str">
            <v>胡振兴</v>
          </cell>
        </row>
        <row r="1455">
          <cell r="H1455" t="str">
            <v>胡曼</v>
          </cell>
        </row>
        <row r="1456">
          <cell r="H1456" t="str">
            <v>龙贤万</v>
          </cell>
        </row>
        <row r="1457">
          <cell r="H1457" t="str">
            <v>龙巨才</v>
          </cell>
        </row>
        <row r="1458">
          <cell r="H1458" t="str">
            <v>蔡永红</v>
          </cell>
        </row>
        <row r="1459">
          <cell r="H1459" t="str">
            <v>张小霞</v>
          </cell>
        </row>
        <row r="1460">
          <cell r="H1460" t="str">
            <v>蔡宇豪</v>
          </cell>
        </row>
        <row r="1461">
          <cell r="H1461" t="str">
            <v>蔡志鹏</v>
          </cell>
        </row>
        <row r="1462">
          <cell r="H1462" t="str">
            <v>刘岳华</v>
          </cell>
        </row>
        <row r="1463">
          <cell r="H1463" t="str">
            <v>陈腊元</v>
          </cell>
        </row>
        <row r="1464">
          <cell r="H1464" t="str">
            <v>刘浩</v>
          </cell>
        </row>
        <row r="1465">
          <cell r="H1465" t="str">
            <v>杨兴</v>
          </cell>
        </row>
        <row r="1466">
          <cell r="H1466" t="str">
            <v>刘金娥</v>
          </cell>
        </row>
        <row r="1467">
          <cell r="H1467" t="str">
            <v>杨曙</v>
          </cell>
        </row>
        <row r="1468">
          <cell r="H1468" t="str">
            <v>杨琼</v>
          </cell>
        </row>
        <row r="1469">
          <cell r="H1469" t="str">
            <v>张圆圆</v>
          </cell>
        </row>
        <row r="1470">
          <cell r="H1470" t="str">
            <v>杨铮皓</v>
          </cell>
        </row>
        <row r="1471">
          <cell r="H1471" t="str">
            <v>龙永和</v>
          </cell>
        </row>
        <row r="1472">
          <cell r="H1472" t="str">
            <v>丁满志</v>
          </cell>
        </row>
        <row r="1473">
          <cell r="H1473" t="str">
            <v>龙凤</v>
          </cell>
        </row>
        <row r="1474">
          <cell r="H1474" t="str">
            <v>龙世静</v>
          </cell>
        </row>
        <row r="1475">
          <cell r="H1475" t="str">
            <v>李必文</v>
          </cell>
        </row>
        <row r="1476">
          <cell r="H1476" t="str">
            <v>何清梅</v>
          </cell>
        </row>
        <row r="1477">
          <cell r="H1477" t="str">
            <v>刘仕富</v>
          </cell>
        </row>
        <row r="1478">
          <cell r="H1478" t="str">
            <v>包巨梅</v>
          </cell>
        </row>
        <row r="1479">
          <cell r="H1479" t="str">
            <v>刘兴满</v>
          </cell>
        </row>
        <row r="1480">
          <cell r="H1480" t="str">
            <v>刘园</v>
          </cell>
        </row>
        <row r="1481">
          <cell r="H1481" t="str">
            <v>罗培珍</v>
          </cell>
        </row>
        <row r="1482">
          <cell r="H1482" t="str">
            <v>蔡开阳</v>
          </cell>
        </row>
        <row r="1483">
          <cell r="H1483" t="str">
            <v>蔡圣</v>
          </cell>
        </row>
        <row r="1484">
          <cell r="H1484" t="str">
            <v>高东生</v>
          </cell>
        </row>
        <row r="1485">
          <cell r="H1485" t="str">
            <v>欧国红</v>
          </cell>
        </row>
        <row r="1486">
          <cell r="H1486" t="str">
            <v>欧侃文</v>
          </cell>
        </row>
        <row r="1487">
          <cell r="H1487" t="str">
            <v>欧若良</v>
          </cell>
        </row>
        <row r="1488">
          <cell r="H1488" t="str">
            <v>龙洪云</v>
          </cell>
        </row>
        <row r="1489">
          <cell r="H1489" t="str">
            <v>胡治平</v>
          </cell>
        </row>
        <row r="1490">
          <cell r="H1490" t="str">
            <v>张晓霞</v>
          </cell>
        </row>
        <row r="1491">
          <cell r="H1491" t="str">
            <v>胡耀州</v>
          </cell>
        </row>
        <row r="1492">
          <cell r="H1492" t="str">
            <v>胡彬紫</v>
          </cell>
        </row>
        <row r="1493">
          <cell r="H1493" t="str">
            <v>张绍平</v>
          </cell>
        </row>
        <row r="1494">
          <cell r="H1494" t="str">
            <v>黎青芝</v>
          </cell>
        </row>
        <row r="1495">
          <cell r="H1495" t="str">
            <v>张郁</v>
          </cell>
        </row>
        <row r="1496">
          <cell r="H1496" t="str">
            <v>石运兴</v>
          </cell>
        </row>
        <row r="1497">
          <cell r="H1497" t="str">
            <v>余雪兰</v>
          </cell>
        </row>
        <row r="1498">
          <cell r="H1498" t="str">
            <v>石磊</v>
          </cell>
        </row>
        <row r="1499">
          <cell r="H1499" t="str">
            <v>石梦莹</v>
          </cell>
        </row>
        <row r="1500">
          <cell r="H1500" t="str">
            <v>石颖</v>
          </cell>
        </row>
        <row r="1501">
          <cell r="H1501" t="str">
            <v>杨洞庭</v>
          </cell>
        </row>
        <row r="1502">
          <cell r="H1502" t="str">
            <v>王友珍</v>
          </cell>
        </row>
        <row r="1503">
          <cell r="H1503" t="str">
            <v>冯四保</v>
          </cell>
        </row>
        <row r="1504">
          <cell r="H1504" t="str">
            <v>龙明慰</v>
          </cell>
        </row>
        <row r="1505">
          <cell r="H1505" t="str">
            <v>夏万姣</v>
          </cell>
        </row>
        <row r="1506">
          <cell r="H1506" t="str">
            <v>龙彩元</v>
          </cell>
        </row>
        <row r="1507">
          <cell r="H1507" t="str">
            <v>龙彩红</v>
          </cell>
        </row>
        <row r="1508">
          <cell r="H1508" t="str">
            <v>万玉珍</v>
          </cell>
        </row>
        <row r="1509">
          <cell r="H1509" t="str">
            <v>杨跃进</v>
          </cell>
        </row>
        <row r="1510">
          <cell r="H1510" t="str">
            <v>汪运喜</v>
          </cell>
        </row>
        <row r="1511">
          <cell r="H1511" t="str">
            <v>杨健</v>
          </cell>
        </row>
        <row r="1512">
          <cell r="H1512" t="str">
            <v>杨芳</v>
          </cell>
        </row>
        <row r="1513">
          <cell r="H1513" t="str">
            <v>刘蓉</v>
          </cell>
        </row>
        <row r="1514">
          <cell r="H1514" t="str">
            <v>杨子航</v>
          </cell>
        </row>
        <row r="1515">
          <cell r="H1515" t="str">
            <v>蔡永洪</v>
          </cell>
        </row>
        <row r="1516">
          <cell r="H1516" t="str">
            <v>蔡才志</v>
          </cell>
        </row>
        <row r="1517">
          <cell r="H1517" t="str">
            <v>龙建国</v>
          </cell>
        </row>
        <row r="1518">
          <cell r="H1518" t="str">
            <v>刘金球</v>
          </cell>
        </row>
        <row r="1519">
          <cell r="H1519" t="str">
            <v>龙楚平</v>
          </cell>
        </row>
        <row r="1520">
          <cell r="H1520" t="str">
            <v>龙立君</v>
          </cell>
        </row>
        <row r="1521">
          <cell r="H1521" t="str">
            <v>蔡在洪</v>
          </cell>
        </row>
        <row r="1522">
          <cell r="H1522" t="str">
            <v>刘志斌</v>
          </cell>
        </row>
        <row r="1523">
          <cell r="H1523" t="str">
            <v>蔡乐阳</v>
          </cell>
        </row>
        <row r="1524">
          <cell r="H1524" t="str">
            <v>龙小珍</v>
          </cell>
        </row>
        <row r="1525">
          <cell r="H1525" t="str">
            <v>龙呤冰</v>
          </cell>
        </row>
        <row r="1526">
          <cell r="H1526" t="str">
            <v>龙建中</v>
          </cell>
        </row>
        <row r="1527">
          <cell r="H1527" t="str">
            <v>黎述枝</v>
          </cell>
        </row>
        <row r="1528">
          <cell r="H1528" t="str">
            <v>王绪兵</v>
          </cell>
        </row>
        <row r="1529">
          <cell r="H1529" t="str">
            <v>刘春桂</v>
          </cell>
        </row>
        <row r="1530">
          <cell r="H1530" t="str">
            <v>王政</v>
          </cell>
        </row>
        <row r="1531">
          <cell r="H1531" t="str">
            <v>王文兰</v>
          </cell>
        </row>
        <row r="1532">
          <cell r="H1532" t="str">
            <v>韩祖元</v>
          </cell>
        </row>
        <row r="1533">
          <cell r="H1533" t="str">
            <v>吴孟元</v>
          </cell>
        </row>
        <row r="1534">
          <cell r="H1534" t="str">
            <v>韩俊</v>
          </cell>
        </row>
        <row r="1535">
          <cell r="H1535" t="str">
            <v>胡翠娥</v>
          </cell>
        </row>
        <row r="1536">
          <cell r="H1536" t="str">
            <v>龙广伍</v>
          </cell>
        </row>
        <row r="1537">
          <cell r="H1537" t="str">
            <v>龙巍</v>
          </cell>
        </row>
        <row r="1538">
          <cell r="H1538" t="str">
            <v>彭锦泉</v>
          </cell>
        </row>
        <row r="1539">
          <cell r="H1539" t="str">
            <v>彭磊</v>
          </cell>
        </row>
        <row r="1540">
          <cell r="H1540" t="str">
            <v>龙明伏</v>
          </cell>
        </row>
        <row r="1541">
          <cell r="H1541" t="str">
            <v>李翠华</v>
          </cell>
        </row>
        <row r="1542">
          <cell r="H1542" t="str">
            <v>刘传林</v>
          </cell>
        </row>
        <row r="1543">
          <cell r="H1543" t="str">
            <v>范秋香</v>
          </cell>
        </row>
        <row r="1544">
          <cell r="H1544" t="str">
            <v>刘家婷</v>
          </cell>
        </row>
        <row r="1545">
          <cell r="H1545" t="str">
            <v>龙广华</v>
          </cell>
        </row>
        <row r="1546">
          <cell r="H1546" t="str">
            <v>华岳梅</v>
          </cell>
        </row>
        <row r="1547">
          <cell r="H1547" t="str">
            <v>龙丹</v>
          </cell>
        </row>
        <row r="1548">
          <cell r="H1548" t="str">
            <v>蔡葵红</v>
          </cell>
        </row>
        <row r="1549">
          <cell r="H1549" t="str">
            <v>李小爱</v>
          </cell>
        </row>
        <row r="1550">
          <cell r="H1550" t="str">
            <v>蔡才望</v>
          </cell>
        </row>
        <row r="1551">
          <cell r="H1551" t="str">
            <v>蔡超</v>
          </cell>
        </row>
        <row r="1552">
          <cell r="H1552" t="str">
            <v>冷会勇</v>
          </cell>
        </row>
        <row r="1553">
          <cell r="H1553" t="str">
            <v>丁丽</v>
          </cell>
        </row>
        <row r="1554">
          <cell r="H1554" t="str">
            <v>冷钰荣</v>
          </cell>
        </row>
        <row r="1555">
          <cell r="H1555" t="str">
            <v>冷钰洁</v>
          </cell>
        </row>
        <row r="1556">
          <cell r="H1556" t="str">
            <v>许红平</v>
          </cell>
        </row>
        <row r="1557">
          <cell r="H1557" t="str">
            <v>杨登发</v>
          </cell>
        </row>
        <row r="1558">
          <cell r="H1558" t="str">
            <v>杨万明</v>
          </cell>
        </row>
        <row r="1559">
          <cell r="H1559" t="str">
            <v>龙建平</v>
          </cell>
        </row>
        <row r="1560">
          <cell r="H1560" t="str">
            <v>龙梦祺</v>
          </cell>
        </row>
        <row r="1561">
          <cell r="H1561" t="str">
            <v>石红兵</v>
          </cell>
        </row>
        <row r="1562">
          <cell r="H1562" t="str">
            <v>石法恩</v>
          </cell>
        </row>
        <row r="1563">
          <cell r="H1563" t="str">
            <v>石翔宇</v>
          </cell>
        </row>
        <row r="1564">
          <cell r="H1564" t="str">
            <v>石雅凤</v>
          </cell>
        </row>
        <row r="1565">
          <cell r="H1565" t="str">
            <v>蔡明福</v>
          </cell>
        </row>
        <row r="1566">
          <cell r="H1566" t="str">
            <v>蔡洪武</v>
          </cell>
        </row>
        <row r="1567">
          <cell r="H1567" t="str">
            <v>蔡逸辰</v>
          </cell>
        </row>
        <row r="1568">
          <cell r="H1568" t="str">
            <v>冯雪平</v>
          </cell>
        </row>
        <row r="1569">
          <cell r="H1569" t="str">
            <v>颜会香</v>
          </cell>
        </row>
        <row r="1570">
          <cell r="H1570" t="str">
            <v>冯亮</v>
          </cell>
        </row>
        <row r="1571">
          <cell r="H1571" t="str">
            <v>秦明洪</v>
          </cell>
        </row>
        <row r="1572">
          <cell r="H1572" t="str">
            <v>龙维兰</v>
          </cell>
        </row>
        <row r="1573">
          <cell r="H1573" t="str">
            <v>秦怡</v>
          </cell>
        </row>
        <row r="1574">
          <cell r="H1574" t="str">
            <v>秦乐</v>
          </cell>
        </row>
        <row r="1575">
          <cell r="H1575" t="str">
            <v>周和军</v>
          </cell>
        </row>
        <row r="1576">
          <cell r="H1576" t="str">
            <v>刘岳香</v>
          </cell>
        </row>
        <row r="1577">
          <cell r="H1577" t="str">
            <v>龙贤成</v>
          </cell>
        </row>
        <row r="1578">
          <cell r="H1578" t="str">
            <v>刘素娥</v>
          </cell>
        </row>
        <row r="1579">
          <cell r="H1579" t="str">
            <v>龙明朋</v>
          </cell>
        </row>
        <row r="1580">
          <cell r="H1580" t="str">
            <v>龙健</v>
          </cell>
        </row>
        <row r="1581">
          <cell r="H1581" t="str">
            <v>刘姣莲</v>
          </cell>
        </row>
        <row r="1582">
          <cell r="H1582" t="str">
            <v>蔡金娥</v>
          </cell>
        </row>
        <row r="1583">
          <cell r="H1583" t="str">
            <v>吴俊</v>
          </cell>
        </row>
        <row r="1584">
          <cell r="H1584" t="str">
            <v>杨文兴</v>
          </cell>
        </row>
        <row r="1585">
          <cell r="H1585" t="str">
            <v>吴望喜</v>
          </cell>
        </row>
        <row r="1586">
          <cell r="H1586" t="str">
            <v>刘小梅</v>
          </cell>
        </row>
        <row r="1587">
          <cell r="H1587" t="str">
            <v>龙世和</v>
          </cell>
        </row>
        <row r="1588">
          <cell r="H1588" t="str">
            <v>龙宇婷</v>
          </cell>
        </row>
        <row r="1589">
          <cell r="H1589" t="str">
            <v>易理正</v>
          </cell>
        </row>
        <row r="1590">
          <cell r="H1590" t="str">
            <v>刘端桂</v>
          </cell>
        </row>
        <row r="1591">
          <cell r="H1591" t="str">
            <v>易贤良</v>
          </cell>
        </row>
        <row r="1592">
          <cell r="H1592" t="str">
            <v>彭锦洪</v>
          </cell>
        </row>
        <row r="1593">
          <cell r="H1593" t="str">
            <v>彭冲</v>
          </cell>
        </row>
        <row r="1594">
          <cell r="H1594" t="str">
            <v>蔡明望</v>
          </cell>
        </row>
        <row r="1595">
          <cell r="H1595" t="str">
            <v>蔡祥洪</v>
          </cell>
        </row>
        <row r="1596">
          <cell r="H1596" t="str">
            <v>周全娥</v>
          </cell>
        </row>
        <row r="1597">
          <cell r="H1597" t="str">
            <v>龙庆</v>
          </cell>
        </row>
        <row r="1598">
          <cell r="H1598" t="str">
            <v>龙梓墨</v>
          </cell>
        </row>
        <row r="1599">
          <cell r="H1599" t="str">
            <v>丁秋山</v>
          </cell>
        </row>
        <row r="1600">
          <cell r="H1600" t="str">
            <v>吴保香</v>
          </cell>
        </row>
        <row r="1601">
          <cell r="H1601" t="str">
            <v>丁强</v>
          </cell>
        </row>
        <row r="1602">
          <cell r="H1602" t="str">
            <v>何勋平</v>
          </cell>
        </row>
        <row r="1603">
          <cell r="H1603" t="str">
            <v>季月兰</v>
          </cell>
        </row>
        <row r="1604">
          <cell r="H1604" t="str">
            <v>何丽云</v>
          </cell>
        </row>
        <row r="1605">
          <cell r="H1605" t="str">
            <v>何慧云</v>
          </cell>
        </row>
        <row r="1606">
          <cell r="H1606" t="str">
            <v>胡秋冬</v>
          </cell>
        </row>
        <row r="1607">
          <cell r="H1607" t="str">
            <v>韩思林</v>
          </cell>
        </row>
        <row r="1608">
          <cell r="H1608" t="str">
            <v>韩孟会</v>
          </cell>
        </row>
        <row r="1609">
          <cell r="H1609" t="str">
            <v>黎爱枝</v>
          </cell>
        </row>
        <row r="1610">
          <cell r="H1610" t="str">
            <v>刘友平</v>
          </cell>
        </row>
        <row r="1611">
          <cell r="H1611" t="str">
            <v>杨元万</v>
          </cell>
        </row>
        <row r="1612">
          <cell r="H1612" t="str">
            <v>杨凯</v>
          </cell>
        </row>
        <row r="1613">
          <cell r="H1613" t="str">
            <v>刘芬</v>
          </cell>
        </row>
        <row r="1614">
          <cell r="H1614" t="str">
            <v>杨子荣</v>
          </cell>
        </row>
        <row r="1615">
          <cell r="H1615" t="str">
            <v>杨思甜</v>
          </cell>
        </row>
        <row r="1616">
          <cell r="H1616" t="str">
            <v>金和平</v>
          </cell>
        </row>
        <row r="1617">
          <cell r="H1617" t="str">
            <v>徐月兰</v>
          </cell>
        </row>
        <row r="1618">
          <cell r="H1618" t="str">
            <v>金小乔</v>
          </cell>
        </row>
        <row r="1619">
          <cell r="H1619" t="str">
            <v>龙广义</v>
          </cell>
        </row>
        <row r="1620">
          <cell r="H1620" t="str">
            <v>瞿全香</v>
          </cell>
        </row>
        <row r="1621">
          <cell r="H1621" t="str">
            <v>龙坚</v>
          </cell>
        </row>
        <row r="1622">
          <cell r="H1622" t="str">
            <v>龙淼</v>
          </cell>
        </row>
        <row r="1623">
          <cell r="H1623" t="str">
            <v>潘东平</v>
          </cell>
        </row>
        <row r="1624">
          <cell r="H1624" t="str">
            <v>蔡宝军</v>
          </cell>
        </row>
        <row r="1625">
          <cell r="H1625" t="str">
            <v>潘兵</v>
          </cell>
        </row>
        <row r="1626">
          <cell r="H1626" t="str">
            <v>潘冲</v>
          </cell>
        </row>
        <row r="1627">
          <cell r="H1627" t="str">
            <v>潘锦程</v>
          </cell>
        </row>
        <row r="1628">
          <cell r="H1628" t="str">
            <v>赵秋强</v>
          </cell>
        </row>
        <row r="1629">
          <cell r="H1629" t="str">
            <v>刘春喜</v>
          </cell>
        </row>
        <row r="1630">
          <cell r="H1630" t="str">
            <v>夏桂珍</v>
          </cell>
        </row>
        <row r="1631">
          <cell r="H1631" t="str">
            <v>刘志明</v>
          </cell>
        </row>
        <row r="1632">
          <cell r="H1632" t="str">
            <v>孙桂香</v>
          </cell>
        </row>
        <row r="1633">
          <cell r="H1633" t="str">
            <v>胡亚恒</v>
          </cell>
        </row>
        <row r="1634">
          <cell r="H1634" t="str">
            <v>胡志辉</v>
          </cell>
        </row>
        <row r="1635">
          <cell r="H1635" t="str">
            <v>胡益龙</v>
          </cell>
        </row>
        <row r="1636">
          <cell r="H1636" t="str">
            <v>邹天元</v>
          </cell>
        </row>
        <row r="1637">
          <cell r="H1637" t="str">
            <v>龙广洪</v>
          </cell>
        </row>
        <row r="1638">
          <cell r="H1638" t="str">
            <v>龙贤忠</v>
          </cell>
        </row>
        <row r="1639">
          <cell r="H1639" t="str">
            <v>李先春</v>
          </cell>
        </row>
        <row r="1640">
          <cell r="H1640" t="str">
            <v>张玉兰</v>
          </cell>
        </row>
        <row r="1641">
          <cell r="H1641" t="str">
            <v>李婷</v>
          </cell>
        </row>
        <row r="1642">
          <cell r="H1642" t="str">
            <v>吴玉莲</v>
          </cell>
        </row>
        <row r="1643">
          <cell r="H1643" t="str">
            <v>彭井国</v>
          </cell>
        </row>
        <row r="1644">
          <cell r="H1644" t="str">
            <v>彭祖发</v>
          </cell>
        </row>
        <row r="1645">
          <cell r="H1645" t="str">
            <v>余先哲</v>
          </cell>
        </row>
        <row r="1646">
          <cell r="H1646" t="str">
            <v>徐二生</v>
          </cell>
        </row>
        <row r="1647">
          <cell r="H1647" t="str">
            <v>龙广文</v>
          </cell>
        </row>
        <row r="1648">
          <cell r="H1648" t="str">
            <v>龙广成</v>
          </cell>
        </row>
        <row r="1649">
          <cell r="H1649" t="str">
            <v>龙广汉</v>
          </cell>
        </row>
        <row r="1650">
          <cell r="H1650" t="str">
            <v>龙广岳</v>
          </cell>
        </row>
        <row r="1651">
          <cell r="H1651" t="str">
            <v>何春保</v>
          </cell>
        </row>
        <row r="1652">
          <cell r="H1652" t="str">
            <v>李云桂</v>
          </cell>
        </row>
        <row r="1653">
          <cell r="H1653" t="str">
            <v>姚品亮</v>
          </cell>
        </row>
        <row r="1654">
          <cell r="H1654" t="str">
            <v>何正玲</v>
          </cell>
        </row>
        <row r="1655">
          <cell r="H1655" t="str">
            <v>姚大伟</v>
          </cell>
        </row>
        <row r="1656">
          <cell r="H1656" t="str">
            <v>姚子怡</v>
          </cell>
        </row>
        <row r="1657">
          <cell r="H1657" t="str">
            <v>钟应平</v>
          </cell>
        </row>
        <row r="1658">
          <cell r="H1658" t="str">
            <v>秦细良</v>
          </cell>
        </row>
        <row r="1659">
          <cell r="H1659" t="str">
            <v>金杰</v>
          </cell>
        </row>
        <row r="1660">
          <cell r="H1660" t="str">
            <v>金睿琦</v>
          </cell>
        </row>
        <row r="1661">
          <cell r="H1661" t="str">
            <v>金睿馨</v>
          </cell>
        </row>
        <row r="1662">
          <cell r="H1662" t="str">
            <v>易四珍</v>
          </cell>
        </row>
        <row r="1663">
          <cell r="H1663" t="str">
            <v>邓卓华</v>
          </cell>
        </row>
        <row r="1664">
          <cell r="H1664" t="str">
            <v>邓子晗</v>
          </cell>
        </row>
        <row r="1665">
          <cell r="H1665" t="str">
            <v>吴妍</v>
          </cell>
        </row>
        <row r="1666">
          <cell r="H1666" t="str">
            <v>季红</v>
          </cell>
        </row>
        <row r="1667">
          <cell r="H1667" t="str">
            <v>刘菊娥</v>
          </cell>
        </row>
        <row r="1668">
          <cell r="H1668" t="str">
            <v>吴秋英</v>
          </cell>
        </row>
        <row r="1669">
          <cell r="H1669" t="str">
            <v>季权胜</v>
          </cell>
        </row>
        <row r="1670">
          <cell r="H1670" t="str">
            <v>季玛莉</v>
          </cell>
        </row>
        <row r="1671">
          <cell r="H1671" t="str">
            <v>郑岳华</v>
          </cell>
        </row>
        <row r="1672">
          <cell r="H1672" t="str">
            <v>朱爱珍</v>
          </cell>
        </row>
        <row r="1673">
          <cell r="H1673" t="str">
            <v>郑鑫</v>
          </cell>
        </row>
        <row r="1674">
          <cell r="H1674" t="str">
            <v>金勇</v>
          </cell>
        </row>
        <row r="1675">
          <cell r="H1675" t="str">
            <v>金泽浩</v>
          </cell>
        </row>
        <row r="1676">
          <cell r="H1676" t="str">
            <v>金从平</v>
          </cell>
        </row>
        <row r="1677">
          <cell r="H1677" t="str">
            <v>金刚</v>
          </cell>
        </row>
        <row r="1678">
          <cell r="H1678" t="str">
            <v>颜昌志</v>
          </cell>
        </row>
        <row r="1679">
          <cell r="H1679" t="str">
            <v>刘云</v>
          </cell>
        </row>
        <row r="1680">
          <cell r="H1680" t="str">
            <v>颜聪</v>
          </cell>
        </row>
        <row r="1681">
          <cell r="H1681" t="str">
            <v>颜彤</v>
          </cell>
        </row>
        <row r="1682">
          <cell r="H1682" t="str">
            <v>颜正清</v>
          </cell>
        </row>
        <row r="1683">
          <cell r="H1683" t="str">
            <v>卢枝生</v>
          </cell>
        </row>
        <row r="1684">
          <cell r="H1684" t="str">
            <v>金声亮</v>
          </cell>
        </row>
        <row r="1685">
          <cell r="H1685" t="str">
            <v>金强</v>
          </cell>
        </row>
        <row r="1686">
          <cell r="H1686" t="str">
            <v>金齐</v>
          </cell>
        </row>
        <row r="1687">
          <cell r="H1687" t="str">
            <v>金满</v>
          </cell>
        </row>
        <row r="1688">
          <cell r="H1688" t="str">
            <v>金正兴</v>
          </cell>
        </row>
        <row r="1689">
          <cell r="H1689" t="str">
            <v>金友义</v>
          </cell>
        </row>
        <row r="1690">
          <cell r="H1690" t="str">
            <v>金姝灿</v>
          </cell>
        </row>
        <row r="1691">
          <cell r="H1691" t="str">
            <v>金志华</v>
          </cell>
        </row>
        <row r="1692">
          <cell r="H1692" t="str">
            <v>卢慧文</v>
          </cell>
        </row>
        <row r="1693">
          <cell r="H1693" t="str">
            <v>金忠</v>
          </cell>
        </row>
        <row r="1694">
          <cell r="H1694" t="str">
            <v>金彩</v>
          </cell>
        </row>
        <row r="1695">
          <cell r="H1695" t="str">
            <v>吴巨艳</v>
          </cell>
        </row>
        <row r="1696">
          <cell r="H1696" t="str">
            <v>徐建刚</v>
          </cell>
        </row>
        <row r="1697">
          <cell r="H1697" t="str">
            <v>王若珍</v>
          </cell>
        </row>
        <row r="1698">
          <cell r="H1698" t="str">
            <v>徐忠琦</v>
          </cell>
        </row>
        <row r="1699">
          <cell r="H1699" t="str">
            <v>徐潇潇</v>
          </cell>
        </row>
        <row r="1700">
          <cell r="H1700" t="str">
            <v>徐文华</v>
          </cell>
        </row>
        <row r="1701">
          <cell r="H1701" t="str">
            <v>金海军</v>
          </cell>
        </row>
        <row r="1702">
          <cell r="H1702" t="str">
            <v>余培英</v>
          </cell>
        </row>
        <row r="1703">
          <cell r="H1703" t="str">
            <v>金志斌</v>
          </cell>
        </row>
        <row r="1704">
          <cell r="H1704" t="str">
            <v>吴能华</v>
          </cell>
        </row>
        <row r="1705">
          <cell r="H1705" t="str">
            <v>吴钲宇</v>
          </cell>
        </row>
        <row r="1706">
          <cell r="H1706" t="str">
            <v>金鹏</v>
          </cell>
        </row>
        <row r="1707">
          <cell r="H1707" t="str">
            <v>金均进</v>
          </cell>
        </row>
        <row r="1708">
          <cell r="H1708" t="str">
            <v>张小平</v>
          </cell>
        </row>
        <row r="1709">
          <cell r="H1709" t="str">
            <v>金旭</v>
          </cell>
        </row>
        <row r="1710">
          <cell r="H1710" t="str">
            <v>金佳元</v>
          </cell>
        </row>
        <row r="1711">
          <cell r="H1711" t="str">
            <v>金博</v>
          </cell>
        </row>
        <row r="1712">
          <cell r="H1712" t="str">
            <v>蔡先梅</v>
          </cell>
        </row>
        <row r="1713">
          <cell r="H1713" t="str">
            <v>曾祥峰</v>
          </cell>
        </row>
        <row r="1714">
          <cell r="H1714" t="str">
            <v>曾磊</v>
          </cell>
        </row>
        <row r="1715">
          <cell r="H1715" t="str">
            <v>卢岳华</v>
          </cell>
        </row>
        <row r="1716">
          <cell r="H1716" t="str">
            <v>卢娜</v>
          </cell>
        </row>
        <row r="1717">
          <cell r="H1717" t="str">
            <v>张梅香</v>
          </cell>
        </row>
        <row r="1718">
          <cell r="H1718" t="str">
            <v>钟东兴</v>
          </cell>
        </row>
        <row r="1719">
          <cell r="H1719" t="str">
            <v>金从梅</v>
          </cell>
        </row>
        <row r="1720">
          <cell r="H1720" t="str">
            <v>金子怡</v>
          </cell>
        </row>
        <row r="1721">
          <cell r="H1721" t="str">
            <v>金鹏</v>
          </cell>
        </row>
        <row r="1722">
          <cell r="H1722" t="str">
            <v>金贵国</v>
          </cell>
        </row>
        <row r="1723">
          <cell r="H1723" t="str">
            <v>朱适香</v>
          </cell>
        </row>
        <row r="1724">
          <cell r="H1724" t="str">
            <v>金育华</v>
          </cell>
        </row>
        <row r="1725">
          <cell r="H1725" t="str">
            <v>陈友国</v>
          </cell>
        </row>
        <row r="1726">
          <cell r="H1726" t="str">
            <v>陈佩</v>
          </cell>
        </row>
        <row r="1727">
          <cell r="H1727" t="str">
            <v>金祖焕</v>
          </cell>
        </row>
        <row r="1728">
          <cell r="H1728" t="str">
            <v>王闰月</v>
          </cell>
        </row>
        <row r="1729">
          <cell r="H1729" t="str">
            <v>卢从一</v>
          </cell>
        </row>
        <row r="1730">
          <cell r="H1730" t="str">
            <v>李银生</v>
          </cell>
        </row>
        <row r="1731">
          <cell r="H1731" t="str">
            <v>卢小伟</v>
          </cell>
        </row>
        <row r="1732">
          <cell r="H1732" t="str">
            <v>金亮</v>
          </cell>
        </row>
        <row r="1733">
          <cell r="H1733" t="str">
            <v>王菊德</v>
          </cell>
        </row>
        <row r="1734">
          <cell r="H1734" t="str">
            <v>金菲</v>
          </cell>
        </row>
        <row r="1735">
          <cell r="H1735" t="str">
            <v>金秋菊</v>
          </cell>
        </row>
        <row r="1736">
          <cell r="H1736" t="str">
            <v>金凤山</v>
          </cell>
        </row>
        <row r="1737">
          <cell r="H1737" t="str">
            <v>颜永姣</v>
          </cell>
        </row>
        <row r="1738">
          <cell r="H1738" t="str">
            <v>王世斌</v>
          </cell>
        </row>
        <row r="1739">
          <cell r="H1739" t="str">
            <v>柳元兰</v>
          </cell>
        </row>
        <row r="1740">
          <cell r="H1740" t="str">
            <v>王国祥</v>
          </cell>
        </row>
        <row r="1741">
          <cell r="H1741" t="str">
            <v>金建飞</v>
          </cell>
        </row>
        <row r="1742">
          <cell r="H1742" t="str">
            <v>金大件</v>
          </cell>
        </row>
        <row r="1743">
          <cell r="H1743" t="str">
            <v>万金姣</v>
          </cell>
        </row>
        <row r="1744">
          <cell r="H1744" t="str">
            <v>金建武</v>
          </cell>
        </row>
        <row r="1745">
          <cell r="H1745" t="str">
            <v>金梦</v>
          </cell>
        </row>
        <row r="1746">
          <cell r="H1746" t="str">
            <v>金柏立</v>
          </cell>
        </row>
        <row r="1747">
          <cell r="H1747" t="str">
            <v>金灿</v>
          </cell>
        </row>
        <row r="1748">
          <cell r="H1748" t="str">
            <v>金梓勋</v>
          </cell>
        </row>
        <row r="1749">
          <cell r="H1749" t="str">
            <v>金耀先</v>
          </cell>
        </row>
        <row r="1750">
          <cell r="H1750" t="str">
            <v>谯月娥</v>
          </cell>
        </row>
        <row r="1751">
          <cell r="H1751" t="str">
            <v>金友志</v>
          </cell>
        </row>
        <row r="1752">
          <cell r="H1752" t="str">
            <v>金锐</v>
          </cell>
        </row>
        <row r="1753">
          <cell r="H1753" t="str">
            <v>金安</v>
          </cell>
        </row>
        <row r="1754">
          <cell r="H1754" t="str">
            <v>金乐</v>
          </cell>
        </row>
        <row r="1755">
          <cell r="H1755" t="str">
            <v>金雪佑</v>
          </cell>
        </row>
        <row r="1756">
          <cell r="H1756" t="str">
            <v>史珍秀</v>
          </cell>
        </row>
        <row r="1757">
          <cell r="H1757" t="str">
            <v>颜云湘</v>
          </cell>
        </row>
        <row r="1758">
          <cell r="H1758" t="str">
            <v>金从林</v>
          </cell>
        </row>
        <row r="1759">
          <cell r="H1759" t="str">
            <v>金祖发</v>
          </cell>
        </row>
        <row r="1760">
          <cell r="H1760" t="str">
            <v>江何秀</v>
          </cell>
        </row>
        <row r="1761">
          <cell r="H1761" t="str">
            <v>龙健敬</v>
          </cell>
        </row>
        <row r="1762">
          <cell r="H1762" t="str">
            <v>殷连贵</v>
          </cell>
        </row>
        <row r="1763">
          <cell r="H1763" t="str">
            <v>王建国</v>
          </cell>
        </row>
        <row r="1764">
          <cell r="H1764" t="str">
            <v>李姣英</v>
          </cell>
        </row>
        <row r="1765">
          <cell r="H1765" t="str">
            <v>曾育春</v>
          </cell>
        </row>
        <row r="1766">
          <cell r="H1766" t="str">
            <v>曾虎</v>
          </cell>
        </row>
        <row r="1767">
          <cell r="H1767" t="str">
            <v>张国炎</v>
          </cell>
        </row>
        <row r="1768">
          <cell r="H1768" t="str">
            <v>龙胜</v>
          </cell>
        </row>
        <row r="1769">
          <cell r="H1769" t="str">
            <v>陈雪梅</v>
          </cell>
        </row>
        <row r="1770">
          <cell r="H1770" t="str">
            <v>龙君</v>
          </cell>
        </row>
        <row r="1771">
          <cell r="H1771" t="str">
            <v>蔡立华</v>
          </cell>
        </row>
        <row r="1772">
          <cell r="H1772" t="str">
            <v>金海波</v>
          </cell>
        </row>
        <row r="1773">
          <cell r="H1773" t="str">
            <v>万运兰</v>
          </cell>
        </row>
        <row r="1774">
          <cell r="H1774" t="str">
            <v>吴中山</v>
          </cell>
        </row>
        <row r="1775">
          <cell r="H1775" t="str">
            <v>李文白</v>
          </cell>
        </row>
        <row r="1776">
          <cell r="H1776" t="str">
            <v>金锡元</v>
          </cell>
        </row>
        <row r="1777">
          <cell r="H1777" t="str">
            <v>苏成</v>
          </cell>
        </row>
        <row r="1778">
          <cell r="H1778" t="str">
            <v>苏杰</v>
          </cell>
        </row>
        <row r="1779">
          <cell r="H1779" t="str">
            <v>苏学文</v>
          </cell>
        </row>
        <row r="1780">
          <cell r="H1780" t="str">
            <v>苏长春</v>
          </cell>
        </row>
        <row r="1781">
          <cell r="H1781" t="str">
            <v>易协仁</v>
          </cell>
        </row>
        <row r="1782">
          <cell r="H1782" t="str">
            <v>许克文</v>
          </cell>
        </row>
        <row r="1783">
          <cell r="H1783" t="str">
            <v>崔月娥</v>
          </cell>
        </row>
        <row r="1784">
          <cell r="H1784" t="str">
            <v>蔡东平</v>
          </cell>
        </row>
        <row r="1785">
          <cell r="H1785" t="str">
            <v>刘云立</v>
          </cell>
        </row>
        <row r="1786">
          <cell r="H1786" t="str">
            <v>万姣娥</v>
          </cell>
        </row>
        <row r="1787">
          <cell r="H1787" t="str">
            <v>刘丽娟</v>
          </cell>
        </row>
        <row r="1788">
          <cell r="H1788" t="str">
            <v>刘丽鹏</v>
          </cell>
        </row>
        <row r="1789">
          <cell r="H1789" t="str">
            <v>张从珍</v>
          </cell>
        </row>
        <row r="1790">
          <cell r="H1790" t="str">
            <v>颜知和</v>
          </cell>
        </row>
        <row r="1791">
          <cell r="H1791" t="str">
            <v>颜菁菁</v>
          </cell>
        </row>
        <row r="1792">
          <cell r="H1792" t="str">
            <v>颜树林</v>
          </cell>
        </row>
        <row r="1793">
          <cell r="H1793" t="str">
            <v>刘连生</v>
          </cell>
        </row>
        <row r="1794">
          <cell r="H1794" t="str">
            <v>郑朴年</v>
          </cell>
        </row>
        <row r="1795">
          <cell r="H1795" t="str">
            <v>郑木生</v>
          </cell>
        </row>
        <row r="1796">
          <cell r="H1796" t="str">
            <v>吴先桂</v>
          </cell>
        </row>
        <row r="1797">
          <cell r="H1797" t="str">
            <v>蔡国军</v>
          </cell>
        </row>
        <row r="1798">
          <cell r="H1798" t="str">
            <v>蔡腾</v>
          </cell>
        </row>
        <row r="1799">
          <cell r="H1799" t="str">
            <v>卢雪君</v>
          </cell>
        </row>
        <row r="1800">
          <cell r="H1800" t="str">
            <v>张三桂</v>
          </cell>
        </row>
        <row r="1801">
          <cell r="H1801" t="str">
            <v>龙世伟</v>
          </cell>
        </row>
        <row r="1802">
          <cell r="H1802" t="str">
            <v>颜红柿</v>
          </cell>
        </row>
        <row r="1803">
          <cell r="H1803" t="str">
            <v>龙全香</v>
          </cell>
        </row>
        <row r="1804">
          <cell r="H1804" t="str">
            <v>殷大祈</v>
          </cell>
        </row>
        <row r="1805">
          <cell r="H1805" t="str">
            <v>易玉娥</v>
          </cell>
        </row>
        <row r="1806">
          <cell r="H1806" t="str">
            <v>殷家豪</v>
          </cell>
        </row>
        <row r="1807">
          <cell r="H1807" t="str">
            <v>殷家辉</v>
          </cell>
        </row>
        <row r="1808">
          <cell r="H1808" t="str">
            <v>殷成章</v>
          </cell>
        </row>
        <row r="1809">
          <cell r="H1809" t="str">
            <v>谭六容</v>
          </cell>
        </row>
        <row r="1810">
          <cell r="H1810" t="str">
            <v>高克芳</v>
          </cell>
        </row>
        <row r="1811">
          <cell r="H1811" t="str">
            <v>高世钦</v>
          </cell>
        </row>
        <row r="1812">
          <cell r="H1812" t="str">
            <v>李珊</v>
          </cell>
        </row>
        <row r="1813">
          <cell r="H1813" t="str">
            <v>高昊冉</v>
          </cell>
        </row>
        <row r="1814">
          <cell r="H1814" t="str">
            <v>黄瑞梅</v>
          </cell>
        </row>
        <row r="1815">
          <cell r="H1815" t="str">
            <v>龙双</v>
          </cell>
        </row>
        <row r="1816">
          <cell r="H1816" t="str">
            <v>龙丹</v>
          </cell>
        </row>
        <row r="1817">
          <cell r="H1817" t="str">
            <v>罗学红</v>
          </cell>
        </row>
        <row r="1818">
          <cell r="H1818" t="str">
            <v>罗正棋</v>
          </cell>
        </row>
        <row r="1819">
          <cell r="H1819" t="str">
            <v>龙迎辉</v>
          </cell>
        </row>
        <row r="1820">
          <cell r="H1820" t="str">
            <v>龙三文</v>
          </cell>
        </row>
        <row r="1821">
          <cell r="H1821" t="str">
            <v>龙淑萍</v>
          </cell>
        </row>
        <row r="1822">
          <cell r="H1822" t="str">
            <v>刘传华</v>
          </cell>
        </row>
        <row r="1823">
          <cell r="H1823" t="str">
            <v>刘家旺</v>
          </cell>
        </row>
        <row r="1824">
          <cell r="H1824" t="str">
            <v>颜玉梅</v>
          </cell>
        </row>
        <row r="1825">
          <cell r="H1825" t="str">
            <v>颜红球</v>
          </cell>
        </row>
        <row r="1826">
          <cell r="H1826" t="str">
            <v>龙红梅</v>
          </cell>
        </row>
        <row r="1827">
          <cell r="H1827" t="str">
            <v>颜慧</v>
          </cell>
        </row>
        <row r="1828">
          <cell r="H1828" t="str">
            <v>李碧文</v>
          </cell>
        </row>
        <row r="1829">
          <cell r="H1829" t="str">
            <v>龙岳检</v>
          </cell>
        </row>
        <row r="1830">
          <cell r="H1830" t="str">
            <v>李萍</v>
          </cell>
        </row>
        <row r="1831">
          <cell r="H1831" t="str">
            <v>龙超</v>
          </cell>
        </row>
        <row r="1832">
          <cell r="H1832" t="str">
            <v>龙炳德</v>
          </cell>
        </row>
        <row r="1833">
          <cell r="H1833" t="str">
            <v>蔡立英</v>
          </cell>
        </row>
        <row r="1834">
          <cell r="H1834" t="str">
            <v>季小枝</v>
          </cell>
        </row>
        <row r="1835">
          <cell r="H1835" t="str">
            <v>杨嗣琦</v>
          </cell>
        </row>
        <row r="1836">
          <cell r="H1836" t="str">
            <v>杨洋</v>
          </cell>
        </row>
        <row r="1837">
          <cell r="H1837" t="str">
            <v>龙岳文</v>
          </cell>
        </row>
        <row r="1838">
          <cell r="H1838" t="str">
            <v>李善红</v>
          </cell>
        </row>
        <row r="1839">
          <cell r="H1839" t="str">
            <v>刘先喜</v>
          </cell>
        </row>
        <row r="1840">
          <cell r="H1840" t="str">
            <v>万学农</v>
          </cell>
        </row>
        <row r="1841">
          <cell r="H1841" t="str">
            <v>万亮</v>
          </cell>
        </row>
        <row r="1842">
          <cell r="H1842" t="str">
            <v>龙玉磊</v>
          </cell>
        </row>
        <row r="1843">
          <cell r="H1843" t="str">
            <v>章在文</v>
          </cell>
        </row>
        <row r="1844">
          <cell r="H1844" t="str">
            <v>章强</v>
          </cell>
        </row>
        <row r="1845">
          <cell r="H1845" t="str">
            <v>章紫晴</v>
          </cell>
        </row>
        <row r="1846">
          <cell r="H1846" t="str">
            <v>陈岳连</v>
          </cell>
        </row>
        <row r="1847">
          <cell r="H1847" t="str">
            <v>颜炳连</v>
          </cell>
        </row>
        <row r="1848">
          <cell r="H1848" t="str">
            <v>颜志球</v>
          </cell>
        </row>
        <row r="1849">
          <cell r="H1849" t="str">
            <v>颜家惠</v>
          </cell>
        </row>
        <row r="1850">
          <cell r="H1850" t="str">
            <v>戴元姣</v>
          </cell>
        </row>
        <row r="1851">
          <cell r="H1851" t="str">
            <v>龙世泉</v>
          </cell>
        </row>
        <row r="1852">
          <cell r="H1852" t="str">
            <v>邓佳旺</v>
          </cell>
        </row>
        <row r="1853">
          <cell r="H1853" t="str">
            <v>邓永富</v>
          </cell>
        </row>
        <row r="1854">
          <cell r="H1854" t="str">
            <v>刘玉珍</v>
          </cell>
        </row>
        <row r="1855">
          <cell r="H1855" t="str">
            <v>颜传新</v>
          </cell>
        </row>
        <row r="1856">
          <cell r="H1856" t="str">
            <v>易红梅</v>
          </cell>
        </row>
        <row r="1857">
          <cell r="H1857" t="str">
            <v>颜笔友</v>
          </cell>
        </row>
        <row r="1858">
          <cell r="H1858" t="str">
            <v>颜莹芳</v>
          </cell>
        </row>
        <row r="1859">
          <cell r="H1859" t="str">
            <v>颜永谷</v>
          </cell>
        </row>
        <row r="1860">
          <cell r="H1860" t="str">
            <v>刘平华</v>
          </cell>
        </row>
        <row r="1861">
          <cell r="H1861" t="str">
            <v>颜昌雄</v>
          </cell>
        </row>
        <row r="1862">
          <cell r="H1862" t="str">
            <v>颜兰英</v>
          </cell>
        </row>
        <row r="1863">
          <cell r="H1863" t="str">
            <v>颜球保</v>
          </cell>
        </row>
        <row r="1864">
          <cell r="H1864" t="str">
            <v>龙永香</v>
          </cell>
        </row>
        <row r="1865">
          <cell r="H1865" t="str">
            <v>颜思源</v>
          </cell>
        </row>
        <row r="1866">
          <cell r="H1866" t="str">
            <v>陈咏梅</v>
          </cell>
        </row>
        <row r="1867">
          <cell r="H1867" t="str">
            <v>梁绪华</v>
          </cell>
        </row>
        <row r="1868">
          <cell r="H1868" t="str">
            <v>梁剑</v>
          </cell>
        </row>
        <row r="1869">
          <cell r="H1869" t="str">
            <v>颜昌礼</v>
          </cell>
        </row>
        <row r="1870">
          <cell r="H1870" t="str">
            <v>卢红</v>
          </cell>
        </row>
        <row r="1871">
          <cell r="H1871" t="str">
            <v>颜家乐</v>
          </cell>
        </row>
        <row r="1872">
          <cell r="H1872" t="str">
            <v>史长庚</v>
          </cell>
        </row>
        <row r="1873">
          <cell r="H1873" t="str">
            <v>史诗美</v>
          </cell>
        </row>
        <row r="1874">
          <cell r="H1874" t="str">
            <v>龙永娥</v>
          </cell>
        </row>
        <row r="1875">
          <cell r="H1875" t="str">
            <v>颜月明</v>
          </cell>
        </row>
        <row r="1876">
          <cell r="H1876" t="str">
            <v>朱亚岳</v>
          </cell>
        </row>
        <row r="1877">
          <cell r="H1877" t="str">
            <v>颜继兵</v>
          </cell>
        </row>
        <row r="1878">
          <cell r="H1878" t="str">
            <v>周贵喜</v>
          </cell>
        </row>
        <row r="1879">
          <cell r="H1879" t="str">
            <v>颜超</v>
          </cell>
        </row>
        <row r="1880">
          <cell r="H1880" t="str">
            <v>龙合理</v>
          </cell>
        </row>
        <row r="1881">
          <cell r="H1881" t="str">
            <v>江秋香</v>
          </cell>
        </row>
        <row r="1882">
          <cell r="H1882" t="str">
            <v>龙和平</v>
          </cell>
        </row>
        <row r="1883">
          <cell r="H1883" t="str">
            <v>龙永祥</v>
          </cell>
        </row>
        <row r="1884">
          <cell r="H1884" t="str">
            <v>龙训清</v>
          </cell>
        </row>
        <row r="1885">
          <cell r="H1885" t="str">
            <v>姜金娥</v>
          </cell>
        </row>
        <row r="1886">
          <cell r="H1886" t="str">
            <v>李春宝</v>
          </cell>
        </row>
        <row r="1887">
          <cell r="H1887" t="str">
            <v>石爱文</v>
          </cell>
        </row>
        <row r="1888">
          <cell r="H1888" t="str">
            <v>李球</v>
          </cell>
        </row>
        <row r="1889">
          <cell r="H1889" t="str">
            <v>颜取光</v>
          </cell>
        </row>
        <row r="1890">
          <cell r="H1890" t="str">
            <v>方友梅</v>
          </cell>
        </row>
        <row r="1891">
          <cell r="H1891" t="str">
            <v>刘万姣</v>
          </cell>
        </row>
        <row r="1892">
          <cell r="H1892" t="str">
            <v>高其炎</v>
          </cell>
        </row>
        <row r="1893">
          <cell r="H1893" t="str">
            <v>蔡春姣</v>
          </cell>
        </row>
        <row r="1894">
          <cell r="H1894" t="str">
            <v>刘亚兵</v>
          </cell>
        </row>
        <row r="1895">
          <cell r="H1895" t="str">
            <v>孙元姣</v>
          </cell>
        </row>
        <row r="1896">
          <cell r="H1896" t="str">
            <v>刘娟</v>
          </cell>
        </row>
        <row r="1897">
          <cell r="H1897" t="str">
            <v>刘英</v>
          </cell>
        </row>
        <row r="1898">
          <cell r="H1898" t="str">
            <v>龙小梅</v>
          </cell>
        </row>
        <row r="1899">
          <cell r="H1899" t="str">
            <v>王振</v>
          </cell>
        </row>
        <row r="1900">
          <cell r="H1900" t="str">
            <v>王丹</v>
          </cell>
        </row>
        <row r="1901">
          <cell r="H1901" t="str">
            <v>高加增</v>
          </cell>
        </row>
        <row r="1902">
          <cell r="H1902" t="str">
            <v>李群芝</v>
          </cell>
        </row>
        <row r="1903">
          <cell r="H1903" t="str">
            <v>高世佳</v>
          </cell>
        </row>
        <row r="1904">
          <cell r="H1904" t="str">
            <v>高世康</v>
          </cell>
        </row>
        <row r="1905">
          <cell r="H1905" t="str">
            <v>龚玉莲</v>
          </cell>
        </row>
        <row r="1906">
          <cell r="H1906" t="str">
            <v>龙岳云</v>
          </cell>
        </row>
        <row r="1907">
          <cell r="H1907" t="str">
            <v>朱春莲</v>
          </cell>
        </row>
        <row r="1908">
          <cell r="H1908" t="str">
            <v>龙世成</v>
          </cell>
        </row>
        <row r="1909">
          <cell r="H1909" t="str">
            <v>万时君</v>
          </cell>
        </row>
        <row r="1910">
          <cell r="H1910" t="str">
            <v>胡培珍</v>
          </cell>
        </row>
        <row r="1911">
          <cell r="H1911" t="str">
            <v>万俊会</v>
          </cell>
        </row>
        <row r="1912">
          <cell r="H1912" t="str">
            <v>郑菊香</v>
          </cell>
        </row>
        <row r="1913">
          <cell r="H1913" t="str">
            <v>邓文革</v>
          </cell>
        </row>
        <row r="1914">
          <cell r="H1914" t="str">
            <v>邓弘</v>
          </cell>
        </row>
        <row r="1915">
          <cell r="H1915" t="str">
            <v>陈当桂</v>
          </cell>
        </row>
        <row r="1916">
          <cell r="H1916" t="str">
            <v>邓文军</v>
          </cell>
        </row>
        <row r="1917">
          <cell r="H1917" t="str">
            <v>王秋安</v>
          </cell>
        </row>
        <row r="1918">
          <cell r="H1918" t="str">
            <v>梁吾安</v>
          </cell>
        </row>
        <row r="1919">
          <cell r="H1919" t="str">
            <v>王天保</v>
          </cell>
        </row>
        <row r="1920">
          <cell r="H1920" t="str">
            <v>王琴朝</v>
          </cell>
        </row>
        <row r="1921">
          <cell r="H1921" t="str">
            <v>万红梅</v>
          </cell>
        </row>
        <row r="1922">
          <cell r="H1922" t="str">
            <v>田世明</v>
          </cell>
        </row>
        <row r="1923">
          <cell r="H1923" t="str">
            <v>田万美</v>
          </cell>
        </row>
        <row r="1924">
          <cell r="H1924" t="str">
            <v>陈吉明</v>
          </cell>
        </row>
        <row r="1925">
          <cell r="H1925" t="str">
            <v>谭翠娥</v>
          </cell>
        </row>
        <row r="1926">
          <cell r="H1926" t="str">
            <v>颜昌炎</v>
          </cell>
        </row>
        <row r="1927">
          <cell r="H1927" t="str">
            <v>殷民和</v>
          </cell>
        </row>
        <row r="1928">
          <cell r="H1928" t="str">
            <v>贾秋珍</v>
          </cell>
        </row>
        <row r="1929">
          <cell r="H1929" t="str">
            <v>陈岳华</v>
          </cell>
        </row>
        <row r="1930">
          <cell r="H1930" t="str">
            <v>颜美姣</v>
          </cell>
        </row>
        <row r="1931">
          <cell r="H1931" t="str">
            <v>陈述</v>
          </cell>
        </row>
        <row r="1932">
          <cell r="H1932" t="str">
            <v>佘元香</v>
          </cell>
        </row>
        <row r="1933">
          <cell r="H1933" t="str">
            <v>蔡广</v>
          </cell>
        </row>
        <row r="1934">
          <cell r="H1934" t="str">
            <v>蔡得红</v>
          </cell>
        </row>
        <row r="1935">
          <cell r="H1935" t="str">
            <v>蔡桃林</v>
          </cell>
        </row>
        <row r="1936">
          <cell r="H1936" t="str">
            <v>徐光辉</v>
          </cell>
        </row>
        <row r="1937">
          <cell r="H1937" t="str">
            <v>万全</v>
          </cell>
        </row>
        <row r="1938">
          <cell r="H1938" t="str">
            <v>蔡菊香</v>
          </cell>
        </row>
        <row r="1939">
          <cell r="H1939" t="str">
            <v>万天术</v>
          </cell>
        </row>
        <row r="1940">
          <cell r="H1940" t="str">
            <v>陈琼云</v>
          </cell>
        </row>
        <row r="1941">
          <cell r="H1941" t="str">
            <v>金丹珍</v>
          </cell>
        </row>
        <row r="1942">
          <cell r="H1942" t="str">
            <v>陈新云</v>
          </cell>
        </row>
        <row r="1943">
          <cell r="H1943" t="str">
            <v>曾雪花</v>
          </cell>
        </row>
        <row r="1944">
          <cell r="H1944" t="str">
            <v>陈鹏</v>
          </cell>
        </row>
        <row r="1945">
          <cell r="H1945" t="str">
            <v>殷传新</v>
          </cell>
        </row>
        <row r="1946">
          <cell r="H1946" t="str">
            <v>殷家云</v>
          </cell>
        </row>
        <row r="1947">
          <cell r="H1947" t="str">
            <v>刘雪英</v>
          </cell>
        </row>
        <row r="1948">
          <cell r="H1948" t="str">
            <v>殷勇</v>
          </cell>
        </row>
        <row r="1949">
          <cell r="H1949" t="str">
            <v>殷道义</v>
          </cell>
        </row>
        <row r="1950">
          <cell r="H1950" t="str">
            <v>陈芮</v>
          </cell>
        </row>
        <row r="1951">
          <cell r="H1951" t="str">
            <v>谭威</v>
          </cell>
        </row>
        <row r="1952">
          <cell r="H1952" t="str">
            <v>蔡八英</v>
          </cell>
        </row>
        <row r="1953">
          <cell r="H1953" t="str">
            <v>李继平</v>
          </cell>
        </row>
        <row r="1954">
          <cell r="H1954" t="str">
            <v>徐斌</v>
          </cell>
        </row>
        <row r="1955">
          <cell r="H1955" t="str">
            <v>徐峻文</v>
          </cell>
        </row>
        <row r="1956">
          <cell r="H1956" t="str">
            <v>张凤娥</v>
          </cell>
        </row>
        <row r="1957">
          <cell r="H1957" t="str">
            <v>夏继全</v>
          </cell>
        </row>
        <row r="1958">
          <cell r="H1958" t="str">
            <v>夏炎</v>
          </cell>
        </row>
        <row r="1959">
          <cell r="H1959" t="str">
            <v>吴国良</v>
          </cell>
        </row>
        <row r="1960">
          <cell r="H1960" t="str">
            <v>柳锦香</v>
          </cell>
        </row>
        <row r="1961">
          <cell r="H1961" t="str">
            <v>吴长清</v>
          </cell>
        </row>
        <row r="1962">
          <cell r="H1962" t="str">
            <v>吴桃园</v>
          </cell>
        </row>
        <row r="1963">
          <cell r="H1963" t="str">
            <v>吴小园</v>
          </cell>
        </row>
        <row r="1964">
          <cell r="H1964" t="str">
            <v>吴雨萱</v>
          </cell>
        </row>
        <row r="1965">
          <cell r="H1965" t="str">
            <v>颜幺生</v>
          </cell>
        </row>
        <row r="1966">
          <cell r="H1966" t="str">
            <v>刘春姣</v>
          </cell>
        </row>
        <row r="1967">
          <cell r="H1967" t="str">
            <v>胡相文</v>
          </cell>
        </row>
        <row r="1968">
          <cell r="H1968" t="str">
            <v>李江保</v>
          </cell>
        </row>
        <row r="1969">
          <cell r="H1969" t="str">
            <v>李福英</v>
          </cell>
        </row>
        <row r="1970">
          <cell r="H1970" t="str">
            <v>丁传义</v>
          </cell>
        </row>
        <row r="1971">
          <cell r="H1971" t="str">
            <v>史素芳</v>
          </cell>
        </row>
        <row r="1972">
          <cell r="H1972" t="str">
            <v>石润新</v>
          </cell>
        </row>
        <row r="1973">
          <cell r="H1973" t="str">
            <v>石坤</v>
          </cell>
        </row>
        <row r="1974">
          <cell r="H1974" t="str">
            <v>方友全</v>
          </cell>
        </row>
        <row r="1975">
          <cell r="H1975" t="str">
            <v>李威</v>
          </cell>
        </row>
        <row r="1976">
          <cell r="H1976" t="str">
            <v>李嫣</v>
          </cell>
        </row>
        <row r="1977">
          <cell r="H1977" t="str">
            <v>刘维新</v>
          </cell>
        </row>
        <row r="1978">
          <cell r="H1978" t="str">
            <v>刘强</v>
          </cell>
        </row>
        <row r="1979">
          <cell r="H1979" t="str">
            <v>刘浩</v>
          </cell>
        </row>
        <row r="1980">
          <cell r="H1980" t="str">
            <v>刘亦琪</v>
          </cell>
        </row>
        <row r="1981">
          <cell r="H1981" t="str">
            <v>肖碧林</v>
          </cell>
        </row>
        <row r="1982">
          <cell r="H1982" t="str">
            <v>张芬香</v>
          </cell>
        </row>
        <row r="1983">
          <cell r="H1983" t="str">
            <v>肖梓萱</v>
          </cell>
        </row>
        <row r="1984">
          <cell r="H1984" t="str">
            <v>卢先凤</v>
          </cell>
        </row>
        <row r="1985">
          <cell r="H1985" t="str">
            <v>李阳友</v>
          </cell>
        </row>
        <row r="1986">
          <cell r="H1986" t="str">
            <v>李四民</v>
          </cell>
        </row>
        <row r="1987">
          <cell r="H1987" t="str">
            <v>丁道军</v>
          </cell>
        </row>
        <row r="1988">
          <cell r="H1988" t="str">
            <v>丁德权</v>
          </cell>
        </row>
        <row r="1989">
          <cell r="H1989" t="str">
            <v>肖志文</v>
          </cell>
        </row>
        <row r="1990">
          <cell r="H1990" t="str">
            <v>李爱军</v>
          </cell>
        </row>
        <row r="1991">
          <cell r="H1991" t="str">
            <v>李名利</v>
          </cell>
        </row>
        <row r="1992">
          <cell r="H1992" t="str">
            <v>李梦媛</v>
          </cell>
        </row>
        <row r="1993">
          <cell r="H1993" t="str">
            <v>文福初</v>
          </cell>
        </row>
        <row r="1994">
          <cell r="H1994" t="str">
            <v>文祥</v>
          </cell>
        </row>
        <row r="1995">
          <cell r="H1995" t="str">
            <v>朱怀国</v>
          </cell>
        </row>
        <row r="1996">
          <cell r="H1996" t="str">
            <v>陈洁君</v>
          </cell>
        </row>
        <row r="1997">
          <cell r="H1997" t="str">
            <v>朱锌灵</v>
          </cell>
        </row>
        <row r="1998">
          <cell r="H1998" t="str">
            <v>朱炳焕</v>
          </cell>
        </row>
        <row r="1999">
          <cell r="H1999" t="str">
            <v>黄洁群</v>
          </cell>
        </row>
        <row r="2000">
          <cell r="H2000" t="str">
            <v>朱文豪</v>
          </cell>
        </row>
        <row r="2001">
          <cell r="H2001" t="str">
            <v>朱美婷</v>
          </cell>
        </row>
        <row r="2002">
          <cell r="H2002" t="str">
            <v>朱绍红</v>
          </cell>
        </row>
        <row r="2003">
          <cell r="H2003" t="str">
            <v>吴小梅</v>
          </cell>
        </row>
        <row r="2004">
          <cell r="H2004" t="str">
            <v>金文强</v>
          </cell>
        </row>
        <row r="2005">
          <cell r="H2005" t="str">
            <v>金志龙</v>
          </cell>
        </row>
        <row r="2006">
          <cell r="H2006" t="str">
            <v>韩春姣</v>
          </cell>
        </row>
        <row r="2007">
          <cell r="H2007" t="str">
            <v>朱武</v>
          </cell>
        </row>
        <row r="2008">
          <cell r="H2008" t="str">
            <v>龙足英</v>
          </cell>
        </row>
        <row r="2009">
          <cell r="H2009" t="str">
            <v>肖柱</v>
          </cell>
        </row>
        <row r="2010">
          <cell r="H2010" t="str">
            <v>肖必文</v>
          </cell>
        </row>
        <row r="2011">
          <cell r="H2011" t="str">
            <v>吴吉生</v>
          </cell>
        </row>
        <row r="2012">
          <cell r="H2012" t="str">
            <v>姚孙平</v>
          </cell>
        </row>
        <row r="2013">
          <cell r="H2013" t="str">
            <v>孙直娥</v>
          </cell>
        </row>
        <row r="2014">
          <cell r="H2014" t="str">
            <v>姚守坤</v>
          </cell>
        </row>
        <row r="2015">
          <cell r="H2015" t="str">
            <v>姚守成</v>
          </cell>
        </row>
        <row r="2016">
          <cell r="H2016" t="str">
            <v>朱海银</v>
          </cell>
        </row>
        <row r="2017">
          <cell r="H2017" t="str">
            <v>朱伯生</v>
          </cell>
        </row>
        <row r="2018">
          <cell r="H2018" t="str">
            <v>万贵云</v>
          </cell>
        </row>
        <row r="2019">
          <cell r="H2019" t="str">
            <v>吴小先</v>
          </cell>
        </row>
        <row r="2020">
          <cell r="H2020" t="str">
            <v>张翠吾</v>
          </cell>
        </row>
        <row r="2021">
          <cell r="H2021" t="str">
            <v>高鸟音</v>
          </cell>
        </row>
        <row r="2022">
          <cell r="H2022" t="str">
            <v>张兵</v>
          </cell>
        </row>
        <row r="2023">
          <cell r="H2023" t="str">
            <v>卢都保</v>
          </cell>
        </row>
        <row r="2024">
          <cell r="H2024" t="str">
            <v>龙伍生</v>
          </cell>
        </row>
        <row r="2025">
          <cell r="H2025" t="str">
            <v>徐光明</v>
          </cell>
        </row>
        <row r="2026">
          <cell r="H2026" t="str">
            <v>彭群花</v>
          </cell>
        </row>
        <row r="2027">
          <cell r="H2027" t="str">
            <v>徐寻</v>
          </cell>
        </row>
        <row r="2028">
          <cell r="H2028" t="str">
            <v>黄爱平</v>
          </cell>
        </row>
        <row r="2029">
          <cell r="H2029" t="str">
            <v>周继源</v>
          </cell>
        </row>
        <row r="2030">
          <cell r="H2030" t="str">
            <v>张减生</v>
          </cell>
        </row>
        <row r="2031">
          <cell r="H2031" t="str">
            <v>石磊</v>
          </cell>
        </row>
        <row r="2032">
          <cell r="H2032" t="str">
            <v>张小英</v>
          </cell>
        </row>
        <row r="2033">
          <cell r="H2033" t="str">
            <v>石昊礼</v>
          </cell>
        </row>
        <row r="2034">
          <cell r="H2034" t="str">
            <v>罗莲英</v>
          </cell>
        </row>
        <row r="2035">
          <cell r="H2035" t="str">
            <v>金池英</v>
          </cell>
        </row>
        <row r="2036">
          <cell r="H2036" t="str">
            <v>吴小春</v>
          </cell>
        </row>
        <row r="2037">
          <cell r="H2037" t="str">
            <v>金雷</v>
          </cell>
        </row>
        <row r="2038">
          <cell r="H2038" t="str">
            <v>金明宇</v>
          </cell>
        </row>
        <row r="2039">
          <cell r="H2039" t="str">
            <v>卢进旺</v>
          </cell>
        </row>
        <row r="2040">
          <cell r="H2040" t="str">
            <v>卢刘锦</v>
          </cell>
        </row>
        <row r="2041">
          <cell r="H2041" t="str">
            <v>卢琳</v>
          </cell>
        </row>
        <row r="2042">
          <cell r="H2042" t="str">
            <v>夏清元</v>
          </cell>
        </row>
        <row r="2043">
          <cell r="H2043" t="str">
            <v>昌登春</v>
          </cell>
        </row>
        <row r="2044">
          <cell r="H2044" t="str">
            <v>昌小波</v>
          </cell>
        </row>
        <row r="2045">
          <cell r="H2045" t="str">
            <v>李庆国</v>
          </cell>
        </row>
        <row r="2046">
          <cell r="H2046" t="str">
            <v>卢先盛</v>
          </cell>
        </row>
        <row r="2047">
          <cell r="H2047" t="str">
            <v>王三英</v>
          </cell>
        </row>
        <row r="2048">
          <cell r="H2048" t="str">
            <v>卢稀玉</v>
          </cell>
        </row>
        <row r="2049">
          <cell r="H2049" t="str">
            <v>卢雨柔</v>
          </cell>
        </row>
        <row r="2050">
          <cell r="H2050" t="str">
            <v>卢金铎</v>
          </cell>
        </row>
        <row r="2051">
          <cell r="H2051" t="str">
            <v>杨腊枝</v>
          </cell>
        </row>
        <row r="2052">
          <cell r="H2052" t="str">
            <v>卢盛岳</v>
          </cell>
        </row>
        <row r="2053">
          <cell r="H2053" t="str">
            <v>郝建华</v>
          </cell>
        </row>
        <row r="2054">
          <cell r="H2054" t="str">
            <v>徐建辉</v>
          </cell>
        </row>
        <row r="2055">
          <cell r="H2055" t="str">
            <v>郝灿</v>
          </cell>
        </row>
        <row r="2056">
          <cell r="H2056" t="str">
            <v>王金伏</v>
          </cell>
        </row>
        <row r="2057">
          <cell r="H2057" t="str">
            <v>刘雪梅</v>
          </cell>
        </row>
        <row r="2058">
          <cell r="H2058" t="str">
            <v>王强</v>
          </cell>
        </row>
        <row r="2059">
          <cell r="H2059" t="str">
            <v>易九红</v>
          </cell>
        </row>
        <row r="2060">
          <cell r="H2060" t="str">
            <v>易彬</v>
          </cell>
        </row>
        <row r="2061">
          <cell r="H2061" t="str">
            <v>卢进清</v>
          </cell>
        </row>
        <row r="2062">
          <cell r="H2062" t="str">
            <v>王文全</v>
          </cell>
        </row>
        <row r="2063">
          <cell r="H2063" t="str">
            <v>卢盛超</v>
          </cell>
        </row>
        <row r="2064">
          <cell r="H2064" t="str">
            <v>卢佳涵</v>
          </cell>
        </row>
        <row r="2065">
          <cell r="H2065" t="str">
            <v>李成林</v>
          </cell>
        </row>
        <row r="2066">
          <cell r="H2066" t="str">
            <v>李殊剑</v>
          </cell>
        </row>
        <row r="2067">
          <cell r="H2067" t="str">
            <v>王云</v>
          </cell>
        </row>
        <row r="2068">
          <cell r="H2068" t="str">
            <v>李豪</v>
          </cell>
        </row>
        <row r="2069">
          <cell r="H2069" t="str">
            <v>李娟</v>
          </cell>
        </row>
        <row r="2070">
          <cell r="H2070" t="str">
            <v>朱开立</v>
          </cell>
        </row>
        <row r="2071">
          <cell r="H2071" t="str">
            <v>焦丽芝</v>
          </cell>
        </row>
        <row r="2072">
          <cell r="H2072" t="str">
            <v>朱佳婷</v>
          </cell>
        </row>
        <row r="2073">
          <cell r="H2073" t="str">
            <v>朱守进</v>
          </cell>
        </row>
        <row r="2074">
          <cell r="H2074" t="str">
            <v>李尤林</v>
          </cell>
        </row>
        <row r="2075">
          <cell r="H2075" t="str">
            <v>包勇萍</v>
          </cell>
        </row>
        <row r="2076">
          <cell r="H2076" t="str">
            <v>李蕾</v>
          </cell>
        </row>
        <row r="2077">
          <cell r="H2077" t="str">
            <v>李蓓</v>
          </cell>
        </row>
        <row r="2078">
          <cell r="H2078" t="str">
            <v>朱理科</v>
          </cell>
        </row>
        <row r="2079">
          <cell r="H2079" t="str">
            <v>朱婷</v>
          </cell>
        </row>
        <row r="2080">
          <cell r="H2080" t="str">
            <v>李伴才</v>
          </cell>
        </row>
        <row r="2081">
          <cell r="H2081" t="str">
            <v>张姣娥</v>
          </cell>
        </row>
        <row r="2082">
          <cell r="H2082" t="str">
            <v>李召哲</v>
          </cell>
        </row>
        <row r="2083">
          <cell r="H2083" t="str">
            <v>李锡梧</v>
          </cell>
        </row>
        <row r="2084">
          <cell r="H2084" t="str">
            <v>李羽</v>
          </cell>
        </row>
        <row r="2085">
          <cell r="H2085" t="str">
            <v>潘志荣</v>
          </cell>
        </row>
        <row r="2086">
          <cell r="H2086" t="str">
            <v>易丛华</v>
          </cell>
        </row>
        <row r="2087">
          <cell r="H2087" t="str">
            <v>潘金贵</v>
          </cell>
        </row>
        <row r="2088">
          <cell r="H2088" t="str">
            <v>李友姣</v>
          </cell>
        </row>
        <row r="2089">
          <cell r="H2089" t="str">
            <v>王取新</v>
          </cell>
        </row>
        <row r="2090">
          <cell r="H2090" t="str">
            <v>吴直良</v>
          </cell>
        </row>
        <row r="2091">
          <cell r="H2091" t="str">
            <v>吴青云</v>
          </cell>
        </row>
        <row r="2092">
          <cell r="H2092" t="str">
            <v>吴勋忠</v>
          </cell>
        </row>
        <row r="2093">
          <cell r="H2093" t="str">
            <v>江同</v>
          </cell>
        </row>
        <row r="2094">
          <cell r="H2094" t="str">
            <v>江怀</v>
          </cell>
        </row>
        <row r="2095">
          <cell r="H2095" t="str">
            <v>刘红针</v>
          </cell>
        </row>
        <row r="2096">
          <cell r="H2096" t="str">
            <v>李磊</v>
          </cell>
        </row>
        <row r="2097">
          <cell r="H2097" t="str">
            <v>文有忠</v>
          </cell>
        </row>
        <row r="2098">
          <cell r="H2098" t="str">
            <v>文萍</v>
          </cell>
        </row>
        <row r="2099">
          <cell r="H2099" t="str">
            <v>李运芝</v>
          </cell>
        </row>
        <row r="2100">
          <cell r="H2100" t="str">
            <v>朱元敏</v>
          </cell>
        </row>
        <row r="2101">
          <cell r="H2101" t="str">
            <v>朱境</v>
          </cell>
        </row>
        <row r="2102">
          <cell r="H2102" t="str">
            <v>陈杰</v>
          </cell>
        </row>
        <row r="2103">
          <cell r="H2103" t="str">
            <v>陈俊宗</v>
          </cell>
        </row>
        <row r="2104">
          <cell r="H2104" t="str">
            <v>胡小英</v>
          </cell>
        </row>
        <row r="2105">
          <cell r="H2105" t="str">
            <v>蔡红旭</v>
          </cell>
        </row>
        <row r="2106">
          <cell r="H2106" t="str">
            <v>蔡家庆</v>
          </cell>
        </row>
        <row r="2107">
          <cell r="H2107" t="str">
            <v>江小文</v>
          </cell>
        </row>
        <row r="2108">
          <cell r="H2108" t="str">
            <v>王琼兰</v>
          </cell>
        </row>
        <row r="2109">
          <cell r="H2109" t="str">
            <v>卢新业</v>
          </cell>
        </row>
        <row r="2110">
          <cell r="H2110" t="str">
            <v>夏立海</v>
          </cell>
        </row>
        <row r="2111">
          <cell r="H2111" t="str">
            <v>夏朝阳</v>
          </cell>
        </row>
        <row r="2112">
          <cell r="H2112" t="str">
            <v>戴淑军</v>
          </cell>
        </row>
        <row r="2113">
          <cell r="H2113" t="str">
            <v>李民涛</v>
          </cell>
        </row>
        <row r="2114">
          <cell r="H2114" t="str">
            <v>黎德树</v>
          </cell>
        </row>
        <row r="2115">
          <cell r="H2115" t="str">
            <v>邓漫云</v>
          </cell>
        </row>
        <row r="2116">
          <cell r="H2116" t="str">
            <v>黎佳伟</v>
          </cell>
        </row>
        <row r="2117">
          <cell r="H2117" t="str">
            <v>黎佳铭</v>
          </cell>
        </row>
        <row r="2118">
          <cell r="H2118" t="str">
            <v>金福枝</v>
          </cell>
        </row>
        <row r="2119">
          <cell r="H2119" t="str">
            <v>江育凡</v>
          </cell>
        </row>
        <row r="2120">
          <cell r="H2120" t="str">
            <v>江舟</v>
          </cell>
        </row>
        <row r="2121">
          <cell r="H2121" t="str">
            <v>蔡六华</v>
          </cell>
        </row>
        <row r="2122">
          <cell r="H2122" t="str">
            <v>蔡映九</v>
          </cell>
        </row>
        <row r="2123">
          <cell r="H2123" t="str">
            <v>徐珍贵</v>
          </cell>
        </row>
        <row r="2124">
          <cell r="H2124" t="str">
            <v>金六生</v>
          </cell>
        </row>
        <row r="2125">
          <cell r="H2125" t="str">
            <v>李星宇</v>
          </cell>
        </row>
        <row r="2126">
          <cell r="H2126" t="str">
            <v>石小君</v>
          </cell>
        </row>
        <row r="2127">
          <cell r="H2127" t="str">
            <v>江石檑</v>
          </cell>
        </row>
        <row r="2128">
          <cell r="H2128" t="str">
            <v>江珊</v>
          </cell>
        </row>
        <row r="2129">
          <cell r="H2129" t="str">
            <v>谭和训</v>
          </cell>
        </row>
        <row r="2130">
          <cell r="H2130" t="str">
            <v>吴梅芳</v>
          </cell>
        </row>
        <row r="2131">
          <cell r="H2131" t="str">
            <v>谭乐</v>
          </cell>
        </row>
        <row r="2132">
          <cell r="H2132" t="str">
            <v>李运龙</v>
          </cell>
        </row>
        <row r="2133">
          <cell r="H2133" t="str">
            <v>李滨</v>
          </cell>
        </row>
        <row r="2134">
          <cell r="H2134" t="str">
            <v>李中央</v>
          </cell>
        </row>
        <row r="2135">
          <cell r="H2135" t="str">
            <v>邹晓莲</v>
          </cell>
        </row>
        <row r="2136">
          <cell r="H2136" t="str">
            <v>邹尧成</v>
          </cell>
        </row>
        <row r="2137">
          <cell r="H2137" t="str">
            <v>廖右珍</v>
          </cell>
        </row>
        <row r="2138">
          <cell r="H2138" t="str">
            <v>李殊迂</v>
          </cell>
        </row>
        <row r="2139">
          <cell r="H2139" t="str">
            <v>陈石英</v>
          </cell>
        </row>
        <row r="2140">
          <cell r="H2140" t="str">
            <v>李格宜</v>
          </cell>
        </row>
        <row r="2141">
          <cell r="H2141" t="str">
            <v>李格彤</v>
          </cell>
        </row>
        <row r="2142">
          <cell r="H2142" t="str">
            <v>杨其辉</v>
          </cell>
        </row>
        <row r="2143">
          <cell r="H2143" t="str">
            <v>江菊莲</v>
          </cell>
        </row>
        <row r="2144">
          <cell r="H2144" t="str">
            <v>李强</v>
          </cell>
        </row>
        <row r="2145">
          <cell r="H2145" t="str">
            <v>易立勇</v>
          </cell>
        </row>
        <row r="2146">
          <cell r="H2146" t="str">
            <v>易南君</v>
          </cell>
        </row>
        <row r="2147">
          <cell r="H2147" t="str">
            <v>刘兵</v>
          </cell>
        </row>
        <row r="2148">
          <cell r="H2148" t="str">
            <v>陈传祖</v>
          </cell>
        </row>
        <row r="2149">
          <cell r="H2149" t="str">
            <v>李尤舟</v>
          </cell>
        </row>
        <row r="2150">
          <cell r="H2150" t="str">
            <v>李一志</v>
          </cell>
        </row>
        <row r="2151">
          <cell r="H2151" t="str">
            <v>杨春姣</v>
          </cell>
        </row>
        <row r="2152">
          <cell r="H2152" t="str">
            <v>柳兴家</v>
          </cell>
        </row>
        <row r="2153">
          <cell r="H2153" t="str">
            <v>江志英</v>
          </cell>
        </row>
        <row r="2154">
          <cell r="H2154" t="str">
            <v>江广南</v>
          </cell>
        </row>
        <row r="2155">
          <cell r="H2155" t="str">
            <v>周春秀</v>
          </cell>
        </row>
        <row r="2156">
          <cell r="H2156" t="str">
            <v>孙本善</v>
          </cell>
        </row>
        <row r="2157">
          <cell r="H2157" t="str">
            <v>李菊兰</v>
          </cell>
        </row>
        <row r="2158">
          <cell r="H2158" t="str">
            <v>孙小琪</v>
          </cell>
        </row>
        <row r="2159">
          <cell r="H2159" t="str">
            <v>李年平</v>
          </cell>
        </row>
        <row r="2160">
          <cell r="H2160" t="str">
            <v>候桂兰</v>
          </cell>
        </row>
        <row r="2161">
          <cell r="H2161" t="str">
            <v>李思思</v>
          </cell>
        </row>
        <row r="2162">
          <cell r="H2162" t="str">
            <v>李思棋</v>
          </cell>
        </row>
        <row r="2163">
          <cell r="H2163" t="str">
            <v>李承宪</v>
          </cell>
        </row>
        <row r="2164">
          <cell r="H2164" t="str">
            <v>王守一</v>
          </cell>
        </row>
        <row r="2165">
          <cell r="H2165" t="str">
            <v>王朝东</v>
          </cell>
        </row>
        <row r="2166">
          <cell r="H2166" t="str">
            <v>江亚城</v>
          </cell>
        </row>
        <row r="2167">
          <cell r="H2167" t="str">
            <v>李际全</v>
          </cell>
        </row>
        <row r="2168">
          <cell r="H2168" t="str">
            <v>白菊梅</v>
          </cell>
        </row>
        <row r="2169">
          <cell r="H2169" t="str">
            <v>李仁中</v>
          </cell>
        </row>
        <row r="2170">
          <cell r="H2170" t="str">
            <v>曾山雨</v>
          </cell>
        </row>
        <row r="2171">
          <cell r="H2171" t="str">
            <v>陶娟</v>
          </cell>
        </row>
        <row r="2172">
          <cell r="H2172" t="str">
            <v>曾陶</v>
          </cell>
        </row>
        <row r="2173">
          <cell r="H2173" t="str">
            <v>曾子航</v>
          </cell>
        </row>
        <row r="2174">
          <cell r="H2174" t="str">
            <v>柳红波</v>
          </cell>
        </row>
        <row r="2175">
          <cell r="H2175" t="str">
            <v>姚丹</v>
          </cell>
        </row>
        <row r="2176">
          <cell r="H2176" t="str">
            <v>柳涵轩</v>
          </cell>
        </row>
        <row r="2177">
          <cell r="H2177" t="str">
            <v>李义</v>
          </cell>
        </row>
        <row r="2178">
          <cell r="H2178" t="str">
            <v>李心怡</v>
          </cell>
        </row>
        <row r="2179">
          <cell r="H2179" t="str">
            <v>柳少青</v>
          </cell>
        </row>
        <row r="2180">
          <cell r="H2180" t="str">
            <v>李腊梅</v>
          </cell>
        </row>
        <row r="2181">
          <cell r="H2181" t="str">
            <v>徐章保</v>
          </cell>
        </row>
        <row r="2182">
          <cell r="H2182" t="str">
            <v>王安</v>
          </cell>
        </row>
        <row r="2183">
          <cell r="H2183" t="str">
            <v>徐嘉怡</v>
          </cell>
        </row>
        <row r="2184">
          <cell r="H2184" t="str">
            <v>徐嘉丽</v>
          </cell>
        </row>
        <row r="2185">
          <cell r="H2185" t="str">
            <v>毛召贵</v>
          </cell>
        </row>
        <row r="2186">
          <cell r="H2186" t="str">
            <v>邓素兰</v>
          </cell>
        </row>
        <row r="2187">
          <cell r="H2187" t="str">
            <v>毛合勇</v>
          </cell>
        </row>
        <row r="2188">
          <cell r="H2188" t="str">
            <v>韩立清</v>
          </cell>
        </row>
        <row r="2189">
          <cell r="H2189" t="str">
            <v>曾连珍</v>
          </cell>
        </row>
        <row r="2190">
          <cell r="H2190" t="str">
            <v>韩伟</v>
          </cell>
        </row>
        <row r="2191">
          <cell r="H2191" t="str">
            <v>刘唐靖</v>
          </cell>
        </row>
        <row r="2192">
          <cell r="H2192" t="str">
            <v>韩轩</v>
          </cell>
        </row>
        <row r="2193">
          <cell r="H2193" t="str">
            <v>江钟</v>
          </cell>
        </row>
        <row r="2194">
          <cell r="H2194" t="str">
            <v>江梦笔</v>
          </cell>
        </row>
        <row r="2195">
          <cell r="H2195" t="str">
            <v>钟咏兰</v>
          </cell>
        </row>
        <row r="2196">
          <cell r="H2196" t="str">
            <v>付为忠</v>
          </cell>
        </row>
        <row r="2197">
          <cell r="H2197" t="str">
            <v>龚冬秀</v>
          </cell>
        </row>
        <row r="2198">
          <cell r="H2198" t="str">
            <v>方文安</v>
          </cell>
        </row>
        <row r="2199">
          <cell r="H2199" t="str">
            <v>候家奇</v>
          </cell>
        </row>
        <row r="2200">
          <cell r="H2200" t="str">
            <v>金姣娥</v>
          </cell>
        </row>
        <row r="2201">
          <cell r="H2201" t="str">
            <v>候猛</v>
          </cell>
        </row>
        <row r="2202">
          <cell r="H2202" t="str">
            <v>付立泉</v>
          </cell>
        </row>
        <row r="2203">
          <cell r="H2203" t="str">
            <v>邓丛姣</v>
          </cell>
        </row>
        <row r="2204">
          <cell r="H2204" t="str">
            <v>方三保</v>
          </cell>
        </row>
        <row r="2205">
          <cell r="H2205" t="str">
            <v>徐雁滨</v>
          </cell>
        </row>
        <row r="2206">
          <cell r="H2206" t="str">
            <v>李韬</v>
          </cell>
        </row>
        <row r="2207">
          <cell r="H2207" t="str">
            <v>付红</v>
          </cell>
        </row>
        <row r="2208">
          <cell r="H2208" t="str">
            <v>白兰</v>
          </cell>
        </row>
        <row r="2209">
          <cell r="H2209" t="str">
            <v>付艳</v>
          </cell>
        </row>
        <row r="2210">
          <cell r="H2210" t="str">
            <v>赵阳春</v>
          </cell>
        </row>
        <row r="2211">
          <cell r="H2211" t="str">
            <v>江华</v>
          </cell>
        </row>
        <row r="2212">
          <cell r="H2212" t="str">
            <v>江康见</v>
          </cell>
        </row>
        <row r="2213">
          <cell r="H2213" t="str">
            <v>江玉阶</v>
          </cell>
        </row>
        <row r="2214">
          <cell r="H2214" t="str">
            <v>谢四兰</v>
          </cell>
        </row>
        <row r="2215">
          <cell r="H2215" t="str">
            <v>陈腊梅</v>
          </cell>
        </row>
        <row r="2216">
          <cell r="H2216" t="str">
            <v>颜东莲</v>
          </cell>
        </row>
        <row r="2217">
          <cell r="H2217" t="str">
            <v>朱君</v>
          </cell>
        </row>
        <row r="2218">
          <cell r="H2218" t="str">
            <v>郑菊兰</v>
          </cell>
        </row>
        <row r="2219">
          <cell r="H2219" t="str">
            <v>刘应春</v>
          </cell>
        </row>
        <row r="2220">
          <cell r="H2220" t="str">
            <v>范菊英</v>
          </cell>
        </row>
        <row r="2221">
          <cell r="H2221" t="str">
            <v>朱素荣</v>
          </cell>
        </row>
        <row r="2222">
          <cell r="H2222" t="str">
            <v>秦雨</v>
          </cell>
        </row>
        <row r="2223">
          <cell r="H2223" t="str">
            <v>江志平</v>
          </cell>
        </row>
        <row r="2224">
          <cell r="H2224" t="str">
            <v>刘美芝</v>
          </cell>
        </row>
        <row r="2225">
          <cell r="H2225" t="str">
            <v>江心怡</v>
          </cell>
        </row>
        <row r="2226">
          <cell r="H2226" t="str">
            <v>李竹勇</v>
          </cell>
        </row>
        <row r="2227">
          <cell r="H2227" t="str">
            <v>徐琼</v>
          </cell>
        </row>
        <row r="2228">
          <cell r="H2228" t="str">
            <v>李升鹏</v>
          </cell>
        </row>
        <row r="2229">
          <cell r="H2229" t="str">
            <v>李颖</v>
          </cell>
        </row>
        <row r="2230">
          <cell r="H2230" t="str">
            <v>李天井</v>
          </cell>
        </row>
        <row r="2231">
          <cell r="H2231" t="str">
            <v>王德云</v>
          </cell>
        </row>
        <row r="2232">
          <cell r="H2232" t="str">
            <v>钟礼元</v>
          </cell>
        </row>
        <row r="2233">
          <cell r="H2233" t="str">
            <v>罗进学</v>
          </cell>
        </row>
        <row r="2234">
          <cell r="H2234" t="str">
            <v>王世叶</v>
          </cell>
        </row>
        <row r="2235">
          <cell r="H2235" t="str">
            <v>钟炳阳</v>
          </cell>
        </row>
        <row r="2236">
          <cell r="H2236" t="str">
            <v>夏秋连</v>
          </cell>
        </row>
        <row r="2237">
          <cell r="H2237" t="str">
            <v>王清湘</v>
          </cell>
        </row>
        <row r="2238">
          <cell r="H2238" t="str">
            <v>蔡四喜</v>
          </cell>
        </row>
        <row r="2239">
          <cell r="H2239" t="str">
            <v>余求民</v>
          </cell>
        </row>
        <row r="2240">
          <cell r="H2240" t="str">
            <v>李秋喜</v>
          </cell>
        </row>
        <row r="2241">
          <cell r="H2241" t="str">
            <v>余四新</v>
          </cell>
        </row>
        <row r="2242">
          <cell r="H2242" t="str">
            <v>徐青莲</v>
          </cell>
        </row>
        <row r="2243">
          <cell r="H2243" t="str">
            <v>方龙</v>
          </cell>
        </row>
        <row r="2244">
          <cell r="H2244" t="str">
            <v>陈友朋</v>
          </cell>
        </row>
        <row r="2245">
          <cell r="H2245" t="str">
            <v>罗咏枝</v>
          </cell>
        </row>
        <row r="2246">
          <cell r="H2246" t="str">
            <v>余小德</v>
          </cell>
        </row>
        <row r="2247">
          <cell r="H2247" t="str">
            <v>王美香</v>
          </cell>
        </row>
        <row r="2248">
          <cell r="H2248" t="str">
            <v>王绍炎</v>
          </cell>
        </row>
        <row r="2249">
          <cell r="H2249" t="str">
            <v>王作兵</v>
          </cell>
        </row>
        <row r="2250">
          <cell r="H2250" t="str">
            <v>方爱生</v>
          </cell>
        </row>
        <row r="2251">
          <cell r="H2251" t="str">
            <v>方金海</v>
          </cell>
        </row>
        <row r="2252">
          <cell r="H2252" t="str">
            <v>陈丽萍</v>
          </cell>
        </row>
        <row r="2253">
          <cell r="H2253" t="str">
            <v>方士强</v>
          </cell>
        </row>
        <row r="2254">
          <cell r="H2254" t="str">
            <v>许忠良</v>
          </cell>
        </row>
        <row r="2255">
          <cell r="H2255" t="str">
            <v>许岳勤</v>
          </cell>
        </row>
        <row r="2256">
          <cell r="H2256" t="str">
            <v>何光正</v>
          </cell>
        </row>
        <row r="2257">
          <cell r="H2257" t="str">
            <v>何凯</v>
          </cell>
        </row>
        <row r="2258">
          <cell r="H2258" t="str">
            <v>何康</v>
          </cell>
        </row>
        <row r="2259">
          <cell r="H2259" t="str">
            <v>王云国</v>
          </cell>
        </row>
        <row r="2260">
          <cell r="H2260" t="str">
            <v>方杰</v>
          </cell>
        </row>
        <row r="2261">
          <cell r="H2261" t="str">
            <v>刘培姣</v>
          </cell>
        </row>
        <row r="2262">
          <cell r="H2262" t="str">
            <v>方卓</v>
          </cell>
        </row>
        <row r="2263">
          <cell r="H2263" t="str">
            <v>杨学平</v>
          </cell>
        </row>
        <row r="2264">
          <cell r="H2264" t="str">
            <v>白琼</v>
          </cell>
        </row>
        <row r="2265">
          <cell r="H2265" t="str">
            <v>杨振健</v>
          </cell>
        </row>
        <row r="2266">
          <cell r="H2266" t="str">
            <v>杨婷</v>
          </cell>
        </row>
        <row r="2267">
          <cell r="H2267" t="str">
            <v>徐和平</v>
          </cell>
        </row>
        <row r="2268">
          <cell r="H2268" t="str">
            <v>夏春喜</v>
          </cell>
        </row>
        <row r="2269">
          <cell r="H2269" t="str">
            <v>徐霞</v>
          </cell>
        </row>
        <row r="2270">
          <cell r="H2270" t="str">
            <v>徐星云</v>
          </cell>
        </row>
        <row r="2271">
          <cell r="H2271" t="str">
            <v>方立元</v>
          </cell>
        </row>
        <row r="2272">
          <cell r="H2272" t="str">
            <v>方得华</v>
          </cell>
        </row>
        <row r="2273">
          <cell r="H2273" t="str">
            <v>肖小珍</v>
          </cell>
        </row>
        <row r="2274">
          <cell r="H2274" t="str">
            <v>方浩</v>
          </cell>
        </row>
        <row r="2275">
          <cell r="H2275" t="str">
            <v>方燕</v>
          </cell>
        </row>
        <row r="2276">
          <cell r="H2276" t="str">
            <v>方清</v>
          </cell>
        </row>
        <row r="2277">
          <cell r="H2277" t="str">
            <v>罗词平</v>
          </cell>
        </row>
        <row r="2278">
          <cell r="H2278" t="str">
            <v>钟建设</v>
          </cell>
        </row>
        <row r="2279">
          <cell r="H2279" t="str">
            <v>罗龙</v>
          </cell>
        </row>
        <row r="2280">
          <cell r="H2280" t="str">
            <v>王文年</v>
          </cell>
        </row>
        <row r="2281">
          <cell r="H2281" t="str">
            <v>方红枣</v>
          </cell>
        </row>
        <row r="2282">
          <cell r="H2282" t="str">
            <v>王城</v>
          </cell>
        </row>
        <row r="2283">
          <cell r="H2283" t="str">
            <v>黄晓华</v>
          </cell>
        </row>
        <row r="2284">
          <cell r="H2284" t="str">
            <v>包金梅</v>
          </cell>
        </row>
        <row r="2285">
          <cell r="H2285" t="str">
            <v>黄佳能</v>
          </cell>
        </row>
        <row r="2286">
          <cell r="H2286" t="str">
            <v>王兵</v>
          </cell>
        </row>
        <row r="2287">
          <cell r="H2287" t="str">
            <v>方金兰</v>
          </cell>
        </row>
        <row r="2288">
          <cell r="H2288" t="str">
            <v>王胜</v>
          </cell>
        </row>
        <row r="2289">
          <cell r="H2289" t="str">
            <v>王银甲</v>
          </cell>
        </row>
        <row r="2290">
          <cell r="H2290" t="str">
            <v>杨晓春</v>
          </cell>
        </row>
        <row r="2291">
          <cell r="H2291" t="str">
            <v>王英莲</v>
          </cell>
        </row>
        <row r="2292">
          <cell r="H2292" t="str">
            <v>白斯红</v>
          </cell>
        </row>
        <row r="2293">
          <cell r="H2293" t="str">
            <v>白杨</v>
          </cell>
        </row>
        <row r="2294">
          <cell r="H2294" t="str">
            <v>花桃桂</v>
          </cell>
        </row>
        <row r="2295">
          <cell r="H2295" t="str">
            <v>王汉杰</v>
          </cell>
        </row>
        <row r="2296">
          <cell r="H2296" t="str">
            <v>邓阳春</v>
          </cell>
        </row>
        <row r="2297">
          <cell r="H2297" t="str">
            <v>张奇兰</v>
          </cell>
        </row>
        <row r="2298">
          <cell r="H2298" t="str">
            <v>王志庆</v>
          </cell>
        </row>
        <row r="2299">
          <cell r="H2299" t="str">
            <v>徐志科</v>
          </cell>
        </row>
        <row r="2300">
          <cell r="H2300" t="str">
            <v>王友珍</v>
          </cell>
        </row>
        <row r="2301">
          <cell r="H2301" t="str">
            <v>王群强</v>
          </cell>
        </row>
        <row r="2302">
          <cell r="H2302" t="str">
            <v>杨丹桂</v>
          </cell>
        </row>
        <row r="2303">
          <cell r="H2303" t="str">
            <v>王文国</v>
          </cell>
        </row>
        <row r="2304">
          <cell r="H2304" t="str">
            <v>许金慧</v>
          </cell>
        </row>
        <row r="2305">
          <cell r="H2305" t="str">
            <v>王聪</v>
          </cell>
        </row>
        <row r="2306">
          <cell r="H2306" t="str">
            <v>刘素兰</v>
          </cell>
        </row>
        <row r="2307">
          <cell r="H2307" t="str">
            <v>付维甲</v>
          </cell>
        </row>
        <row r="2308">
          <cell r="H2308" t="str">
            <v>付国庆</v>
          </cell>
        </row>
        <row r="2309">
          <cell r="H2309" t="str">
            <v>白腊英</v>
          </cell>
        </row>
        <row r="2310">
          <cell r="H2310" t="str">
            <v>贾小毛</v>
          </cell>
        </row>
        <row r="2311">
          <cell r="H2311" t="str">
            <v>李春桂</v>
          </cell>
        </row>
        <row r="2312">
          <cell r="H2312" t="str">
            <v>贾炳星</v>
          </cell>
        </row>
        <row r="2313">
          <cell r="H2313" t="str">
            <v>潘么珍</v>
          </cell>
        </row>
        <row r="2314">
          <cell r="H2314" t="str">
            <v>许小国</v>
          </cell>
        </row>
        <row r="2315">
          <cell r="H2315" t="str">
            <v>向珍桂</v>
          </cell>
        </row>
        <row r="2316">
          <cell r="H2316" t="str">
            <v>许国大</v>
          </cell>
        </row>
        <row r="2317">
          <cell r="H2317" t="str">
            <v>范国清</v>
          </cell>
        </row>
        <row r="2318">
          <cell r="H2318" t="str">
            <v>徐金玉</v>
          </cell>
        </row>
        <row r="2319">
          <cell r="H2319" t="str">
            <v>范岳庆</v>
          </cell>
        </row>
        <row r="2320">
          <cell r="H2320" t="str">
            <v>范岳雷</v>
          </cell>
        </row>
        <row r="2321">
          <cell r="H2321" t="str">
            <v>范砚</v>
          </cell>
        </row>
        <row r="2322">
          <cell r="H2322" t="str">
            <v>姚光辉</v>
          </cell>
        </row>
        <row r="2323">
          <cell r="H2323" t="str">
            <v>郑风香</v>
          </cell>
        </row>
        <row r="2324">
          <cell r="H2324" t="str">
            <v>李秋枝</v>
          </cell>
        </row>
        <row r="2325">
          <cell r="H2325" t="str">
            <v>徐卫国</v>
          </cell>
        </row>
        <row r="2326">
          <cell r="H2326" t="str">
            <v>徐光胜</v>
          </cell>
        </row>
        <row r="2327">
          <cell r="H2327" t="str">
            <v>徐金荣</v>
          </cell>
        </row>
        <row r="2328">
          <cell r="H2328" t="str">
            <v>李浦生</v>
          </cell>
        </row>
        <row r="2329">
          <cell r="H2329" t="str">
            <v>陈桂荣</v>
          </cell>
        </row>
        <row r="2330">
          <cell r="H2330" t="str">
            <v>江正安</v>
          </cell>
        </row>
        <row r="2331">
          <cell r="H2331" t="str">
            <v>胡丙坤</v>
          </cell>
        </row>
        <row r="2332">
          <cell r="H2332" t="str">
            <v>胡楠</v>
          </cell>
        </row>
        <row r="2333">
          <cell r="H2333" t="str">
            <v>胡馨蕊</v>
          </cell>
        </row>
        <row r="2334">
          <cell r="H2334" t="str">
            <v>余黄观</v>
          </cell>
        </row>
        <row r="2335">
          <cell r="H2335" t="str">
            <v>宋四珍</v>
          </cell>
        </row>
        <row r="2336">
          <cell r="H2336" t="str">
            <v>蔡腊秀</v>
          </cell>
        </row>
        <row r="2337">
          <cell r="H2337" t="str">
            <v>陈湘明</v>
          </cell>
        </row>
        <row r="2338">
          <cell r="H2338" t="str">
            <v>陈李</v>
          </cell>
        </row>
        <row r="2339">
          <cell r="H2339" t="str">
            <v>陈月娥</v>
          </cell>
        </row>
        <row r="2340">
          <cell r="H2340" t="str">
            <v>方博文</v>
          </cell>
        </row>
        <row r="2341">
          <cell r="H2341" t="str">
            <v>方晴文</v>
          </cell>
        </row>
        <row r="2342">
          <cell r="H2342" t="str">
            <v>方芯梦</v>
          </cell>
        </row>
        <row r="2343">
          <cell r="H2343" t="str">
            <v>方法志</v>
          </cell>
        </row>
        <row r="2344">
          <cell r="H2344" t="str">
            <v>朱腊梅</v>
          </cell>
        </row>
        <row r="2345">
          <cell r="H2345" t="str">
            <v>方小春</v>
          </cell>
        </row>
        <row r="2346">
          <cell r="H2346" t="str">
            <v>方许容</v>
          </cell>
        </row>
        <row r="2347">
          <cell r="H2347" t="str">
            <v>何南征</v>
          </cell>
        </row>
        <row r="2348">
          <cell r="H2348" t="str">
            <v>郑耀坤</v>
          </cell>
        </row>
        <row r="2349">
          <cell r="H2349" t="str">
            <v>黄求成</v>
          </cell>
        </row>
        <row r="2350">
          <cell r="H2350" t="str">
            <v>严胜利</v>
          </cell>
        </row>
        <row r="2351">
          <cell r="H2351" t="str">
            <v>李敬文</v>
          </cell>
        </row>
        <row r="2352">
          <cell r="H2352" t="str">
            <v>刘平</v>
          </cell>
        </row>
        <row r="2353">
          <cell r="H2353" t="str">
            <v>刘婉蓉</v>
          </cell>
        </row>
        <row r="2354">
          <cell r="H2354" t="str">
            <v>刘绍中</v>
          </cell>
        </row>
        <row r="2355">
          <cell r="H2355" t="str">
            <v>严巧英</v>
          </cell>
        </row>
        <row r="2356">
          <cell r="H2356" t="str">
            <v>罗元珍</v>
          </cell>
        </row>
        <row r="2357">
          <cell r="H2357" t="str">
            <v>王学刚</v>
          </cell>
        </row>
        <row r="2358">
          <cell r="H2358" t="str">
            <v>孙定坤</v>
          </cell>
        </row>
        <row r="2359">
          <cell r="H2359" t="str">
            <v>江丹</v>
          </cell>
        </row>
        <row r="2360">
          <cell r="H2360" t="str">
            <v>孙江丽</v>
          </cell>
        </row>
        <row r="2361">
          <cell r="H2361" t="str">
            <v>孙江楠</v>
          </cell>
        </row>
        <row r="2362">
          <cell r="H2362" t="str">
            <v>邓云兰</v>
          </cell>
        </row>
        <row r="2363">
          <cell r="H2363" t="str">
            <v>王柏炎</v>
          </cell>
        </row>
        <row r="2364">
          <cell r="H2364" t="str">
            <v>石云英</v>
          </cell>
        </row>
        <row r="2365">
          <cell r="H2365" t="str">
            <v>王佰银</v>
          </cell>
        </row>
        <row r="2366">
          <cell r="H2366" t="str">
            <v>徐元秀</v>
          </cell>
        </row>
        <row r="2367">
          <cell r="H2367" t="str">
            <v>王樱</v>
          </cell>
        </row>
        <row r="2368">
          <cell r="H2368" t="str">
            <v>王守贵</v>
          </cell>
        </row>
        <row r="2369">
          <cell r="H2369" t="str">
            <v>刘凤平</v>
          </cell>
        </row>
        <row r="2370">
          <cell r="H2370" t="str">
            <v>王学强</v>
          </cell>
        </row>
        <row r="2371">
          <cell r="H2371" t="str">
            <v>王守艮</v>
          </cell>
        </row>
        <row r="2372">
          <cell r="H2372" t="str">
            <v>王守彪</v>
          </cell>
        </row>
        <row r="2373">
          <cell r="H2373" t="str">
            <v>王淑云</v>
          </cell>
        </row>
        <row r="2374">
          <cell r="H2374" t="str">
            <v>陈志红</v>
          </cell>
        </row>
        <row r="2375">
          <cell r="H2375" t="str">
            <v>陈曦</v>
          </cell>
        </row>
        <row r="2376">
          <cell r="H2376" t="str">
            <v>徐腊梅</v>
          </cell>
        </row>
        <row r="2377">
          <cell r="H2377" t="str">
            <v>王双红</v>
          </cell>
        </row>
        <row r="2378">
          <cell r="H2378" t="str">
            <v>王合平</v>
          </cell>
        </row>
        <row r="2379">
          <cell r="H2379" t="str">
            <v>严小珍</v>
          </cell>
        </row>
        <row r="2380">
          <cell r="H2380" t="str">
            <v>陈四海</v>
          </cell>
        </row>
        <row r="2381">
          <cell r="H2381" t="str">
            <v>余竞</v>
          </cell>
        </row>
        <row r="2382">
          <cell r="H2382" t="str">
            <v>余敬选</v>
          </cell>
        </row>
        <row r="2383">
          <cell r="H2383" t="str">
            <v>王玉枝</v>
          </cell>
        </row>
        <row r="2384">
          <cell r="H2384" t="str">
            <v>余辉</v>
          </cell>
        </row>
        <row r="2385">
          <cell r="H2385" t="str">
            <v>余义山</v>
          </cell>
        </row>
        <row r="2386">
          <cell r="H2386" t="str">
            <v>余泽义</v>
          </cell>
        </row>
        <row r="2387">
          <cell r="H2387" t="str">
            <v>余思辰</v>
          </cell>
        </row>
        <row r="2388">
          <cell r="H2388" t="str">
            <v>赵巨军</v>
          </cell>
        </row>
        <row r="2389">
          <cell r="H2389" t="str">
            <v>易满秀</v>
          </cell>
        </row>
        <row r="2390">
          <cell r="H2390" t="str">
            <v>周道远</v>
          </cell>
        </row>
        <row r="2391">
          <cell r="H2391" t="str">
            <v>罗七秀</v>
          </cell>
        </row>
        <row r="2392">
          <cell r="H2392" t="str">
            <v>江国良</v>
          </cell>
        </row>
        <row r="2393">
          <cell r="H2393" t="str">
            <v>江年军</v>
          </cell>
        </row>
        <row r="2394">
          <cell r="H2394" t="str">
            <v>徐宗凡</v>
          </cell>
        </row>
        <row r="2395">
          <cell r="H2395" t="str">
            <v>谢冬枝</v>
          </cell>
        </row>
        <row r="2396">
          <cell r="H2396" t="str">
            <v>吴素华</v>
          </cell>
        </row>
        <row r="2397">
          <cell r="H2397" t="str">
            <v>赵志高</v>
          </cell>
        </row>
        <row r="2398">
          <cell r="H2398" t="str">
            <v>赵冬</v>
          </cell>
        </row>
        <row r="2399">
          <cell r="H2399" t="str">
            <v>赵熙</v>
          </cell>
        </row>
        <row r="2400">
          <cell r="H2400" t="str">
            <v>胡小祥</v>
          </cell>
        </row>
        <row r="2401">
          <cell r="H2401" t="str">
            <v>彭春姣</v>
          </cell>
        </row>
        <row r="2402">
          <cell r="H2402" t="str">
            <v>胡凡</v>
          </cell>
        </row>
        <row r="2403">
          <cell r="H2403" t="str">
            <v>郑海树</v>
          </cell>
        </row>
        <row r="2404">
          <cell r="H2404" t="str">
            <v>高淑华</v>
          </cell>
        </row>
        <row r="2405">
          <cell r="H2405" t="str">
            <v>季信波</v>
          </cell>
        </row>
        <row r="2406">
          <cell r="H2406" t="str">
            <v>杨元香</v>
          </cell>
        </row>
        <row r="2407">
          <cell r="H2407" t="str">
            <v>季传恩</v>
          </cell>
        </row>
        <row r="2408">
          <cell r="H2408" t="str">
            <v>季美婷</v>
          </cell>
        </row>
        <row r="2409">
          <cell r="H2409" t="str">
            <v>季美静</v>
          </cell>
        </row>
        <row r="2410">
          <cell r="H2410" t="str">
            <v>郭大兵</v>
          </cell>
        </row>
        <row r="2411">
          <cell r="H2411" t="str">
            <v>吴剪容</v>
          </cell>
        </row>
        <row r="2412">
          <cell r="H2412" t="str">
            <v>郭孝君</v>
          </cell>
        </row>
        <row r="2413">
          <cell r="H2413" t="str">
            <v>曾和平</v>
          </cell>
        </row>
        <row r="2414">
          <cell r="H2414" t="str">
            <v>周桂香</v>
          </cell>
        </row>
        <row r="2415">
          <cell r="H2415" t="str">
            <v>高金娥</v>
          </cell>
        </row>
        <row r="2416">
          <cell r="H2416" t="str">
            <v>李慈容</v>
          </cell>
        </row>
        <row r="2417">
          <cell r="H2417" t="str">
            <v>占桂英</v>
          </cell>
        </row>
        <row r="2418">
          <cell r="H2418" t="str">
            <v>蔡开权</v>
          </cell>
        </row>
        <row r="2419">
          <cell r="H2419" t="str">
            <v>刘淑华</v>
          </cell>
        </row>
        <row r="2420">
          <cell r="H2420" t="str">
            <v>李中现</v>
          </cell>
        </row>
        <row r="2421">
          <cell r="H2421" t="str">
            <v>向素珍</v>
          </cell>
        </row>
        <row r="2422">
          <cell r="H2422" t="str">
            <v>李向阳</v>
          </cell>
        </row>
        <row r="2423">
          <cell r="H2423" t="str">
            <v>吴运良</v>
          </cell>
        </row>
        <row r="2424">
          <cell r="H2424" t="str">
            <v>周艳辉</v>
          </cell>
        </row>
        <row r="2425">
          <cell r="H2425" t="str">
            <v>吴明帆</v>
          </cell>
        </row>
        <row r="2426">
          <cell r="H2426" t="str">
            <v>吴晗</v>
          </cell>
        </row>
        <row r="2427">
          <cell r="H2427" t="str">
            <v>刘勇</v>
          </cell>
        </row>
        <row r="2428">
          <cell r="H2428" t="str">
            <v>刘芳</v>
          </cell>
        </row>
        <row r="2429">
          <cell r="H2429" t="str">
            <v>刘师节</v>
          </cell>
        </row>
        <row r="2430">
          <cell r="H2430" t="str">
            <v>刘雅丽</v>
          </cell>
        </row>
        <row r="2431">
          <cell r="H2431" t="str">
            <v>向健</v>
          </cell>
        </row>
        <row r="2432">
          <cell r="H2432" t="str">
            <v>王倩</v>
          </cell>
        </row>
        <row r="2433">
          <cell r="H2433" t="str">
            <v>向昌鑫</v>
          </cell>
        </row>
        <row r="2434">
          <cell r="H2434" t="str">
            <v>向梦缘</v>
          </cell>
        </row>
        <row r="2435">
          <cell r="H2435" t="str">
            <v>杨立明</v>
          </cell>
        </row>
        <row r="2436">
          <cell r="H2436" t="str">
            <v>张爱群</v>
          </cell>
        </row>
        <row r="2437">
          <cell r="H2437" t="str">
            <v>杨治勇</v>
          </cell>
        </row>
        <row r="2438">
          <cell r="H2438" t="str">
            <v>田林铁</v>
          </cell>
        </row>
        <row r="2439">
          <cell r="H2439" t="str">
            <v>王良政</v>
          </cell>
        </row>
        <row r="2440">
          <cell r="H2440" t="str">
            <v>刘翔</v>
          </cell>
        </row>
        <row r="2441">
          <cell r="H2441" t="str">
            <v>代英</v>
          </cell>
        </row>
        <row r="2442">
          <cell r="H2442" t="str">
            <v>丰慧民</v>
          </cell>
        </row>
        <row r="2443">
          <cell r="H2443" t="str">
            <v>蔡勋杰</v>
          </cell>
        </row>
        <row r="2444">
          <cell r="H2444" t="str">
            <v>李范兴</v>
          </cell>
        </row>
        <row r="2445">
          <cell r="H2445" t="str">
            <v>邹四二</v>
          </cell>
        </row>
        <row r="2446">
          <cell r="H2446" t="str">
            <v>李亚</v>
          </cell>
        </row>
        <row r="2447">
          <cell r="H2447" t="str">
            <v>陈迎春</v>
          </cell>
        </row>
        <row r="2448">
          <cell r="H2448" t="str">
            <v>邹英</v>
          </cell>
        </row>
        <row r="2449">
          <cell r="H2449" t="str">
            <v>陈福缘</v>
          </cell>
        </row>
        <row r="2450">
          <cell r="H2450" t="str">
            <v>王海军</v>
          </cell>
        </row>
        <row r="2451">
          <cell r="H2451" t="str">
            <v>张兰香</v>
          </cell>
        </row>
        <row r="2452">
          <cell r="H2452" t="str">
            <v>王晨羲</v>
          </cell>
        </row>
        <row r="2453">
          <cell r="H2453" t="str">
            <v>曾建华</v>
          </cell>
        </row>
        <row r="2454">
          <cell r="H2454" t="str">
            <v>郭爱华</v>
          </cell>
        </row>
        <row r="2455">
          <cell r="H2455" t="str">
            <v>曾望圆</v>
          </cell>
        </row>
        <row r="2456">
          <cell r="H2456" t="str">
            <v>曾好</v>
          </cell>
        </row>
        <row r="2457">
          <cell r="H2457" t="str">
            <v>徐国辉</v>
          </cell>
        </row>
        <row r="2458">
          <cell r="H2458" t="str">
            <v>兰金花</v>
          </cell>
        </row>
        <row r="2459">
          <cell r="H2459" t="str">
            <v>徐宇帆</v>
          </cell>
        </row>
        <row r="2460">
          <cell r="H2460" t="str">
            <v>程磊</v>
          </cell>
        </row>
        <row r="2461">
          <cell r="H2461" t="str">
            <v>程梦涵</v>
          </cell>
        </row>
        <row r="2462">
          <cell r="H2462" t="str">
            <v>程斯华</v>
          </cell>
        </row>
        <row r="2463">
          <cell r="H2463" t="str">
            <v>刘爱连</v>
          </cell>
        </row>
        <row r="2464">
          <cell r="H2464" t="str">
            <v>易大洲</v>
          </cell>
        </row>
        <row r="2465">
          <cell r="H2465" t="str">
            <v>罗玲</v>
          </cell>
        </row>
        <row r="2466">
          <cell r="H2466" t="str">
            <v>易雨蒙</v>
          </cell>
        </row>
        <row r="2467">
          <cell r="H2467" t="str">
            <v>石钱英</v>
          </cell>
        </row>
        <row r="2468">
          <cell r="H2468" t="str">
            <v>刘小朋</v>
          </cell>
        </row>
        <row r="2469">
          <cell r="H2469" t="str">
            <v>刘琦</v>
          </cell>
        </row>
        <row r="2470">
          <cell r="H2470" t="str">
            <v>范纾綦</v>
          </cell>
        </row>
        <row r="2471">
          <cell r="H2471" t="str">
            <v>刘绍胜</v>
          </cell>
        </row>
        <row r="2472">
          <cell r="H2472" t="str">
            <v>庞明娥</v>
          </cell>
        </row>
        <row r="2473">
          <cell r="H2473" t="str">
            <v>刘政杰</v>
          </cell>
        </row>
        <row r="2474">
          <cell r="H2474" t="str">
            <v>胡彩娥</v>
          </cell>
        </row>
        <row r="2475">
          <cell r="H2475" t="str">
            <v>刘瑶</v>
          </cell>
        </row>
        <row r="2476">
          <cell r="H2476" t="str">
            <v>陈晓红</v>
          </cell>
        </row>
        <row r="2477">
          <cell r="H2477" t="str">
            <v>陈邦</v>
          </cell>
        </row>
        <row r="2478">
          <cell r="H2478" t="str">
            <v>杨正伏</v>
          </cell>
        </row>
        <row r="2479">
          <cell r="H2479" t="str">
            <v>谭昭明</v>
          </cell>
        </row>
        <row r="2480">
          <cell r="H2480" t="str">
            <v>彭德红</v>
          </cell>
        </row>
        <row r="2481">
          <cell r="H2481" t="str">
            <v>罗绍兰</v>
          </cell>
        </row>
        <row r="2482">
          <cell r="H2482" t="str">
            <v>彭哲</v>
          </cell>
        </row>
        <row r="2483">
          <cell r="H2483" t="str">
            <v>王维</v>
          </cell>
        </row>
        <row r="2484">
          <cell r="H2484" t="str">
            <v>李连玉</v>
          </cell>
        </row>
        <row r="2485">
          <cell r="H2485" t="str">
            <v>王博</v>
          </cell>
        </row>
        <row r="2486">
          <cell r="H2486" t="str">
            <v>王怡</v>
          </cell>
        </row>
        <row r="2487">
          <cell r="H2487" t="str">
            <v>彭铁波</v>
          </cell>
        </row>
        <row r="2488">
          <cell r="H2488" t="str">
            <v>周莉</v>
          </cell>
        </row>
        <row r="2489">
          <cell r="H2489" t="str">
            <v>邓燕波</v>
          </cell>
        </row>
        <row r="2490">
          <cell r="H2490" t="str">
            <v>邓吉力</v>
          </cell>
        </row>
        <row r="2491">
          <cell r="H2491" t="str">
            <v>罗红兵</v>
          </cell>
        </row>
        <row r="2492">
          <cell r="H2492" t="str">
            <v>罗勇剑</v>
          </cell>
        </row>
        <row r="2493">
          <cell r="H2493" t="str">
            <v>罗芳</v>
          </cell>
        </row>
        <row r="2494">
          <cell r="H2494" t="str">
            <v>杨军华</v>
          </cell>
        </row>
        <row r="2495">
          <cell r="H2495" t="str">
            <v>杨谷香</v>
          </cell>
        </row>
        <row r="2496">
          <cell r="H2496" t="str">
            <v>李娜</v>
          </cell>
        </row>
        <row r="2497">
          <cell r="H2497" t="str">
            <v>李必进</v>
          </cell>
        </row>
        <row r="2498">
          <cell r="H2498" t="str">
            <v>刘清华</v>
          </cell>
        </row>
        <row r="2499">
          <cell r="H2499" t="str">
            <v>荘金如</v>
          </cell>
        </row>
        <row r="2500">
          <cell r="H2500" t="str">
            <v>毛爱平</v>
          </cell>
        </row>
        <row r="2501">
          <cell r="H2501" t="str">
            <v>敖文德</v>
          </cell>
        </row>
        <row r="2502">
          <cell r="H2502" t="str">
            <v>敖思龙</v>
          </cell>
        </row>
        <row r="2503">
          <cell r="H2503" t="str">
            <v>敖思雨</v>
          </cell>
        </row>
        <row r="2504">
          <cell r="H2504" t="str">
            <v>蔡远琴</v>
          </cell>
        </row>
        <row r="2505">
          <cell r="H2505" t="str">
            <v>贺桂华</v>
          </cell>
        </row>
        <row r="2506">
          <cell r="H2506" t="str">
            <v>周爱池</v>
          </cell>
        </row>
        <row r="2507">
          <cell r="H2507" t="str">
            <v>贺洲游</v>
          </cell>
        </row>
        <row r="2508">
          <cell r="H2508" t="str">
            <v>贺莹</v>
          </cell>
        </row>
        <row r="2509">
          <cell r="H2509" t="str">
            <v>谢红萍</v>
          </cell>
        </row>
        <row r="2510">
          <cell r="H2510" t="str">
            <v>胡志鸿</v>
          </cell>
        </row>
        <row r="2511">
          <cell r="H2511" t="str">
            <v>胡婕</v>
          </cell>
        </row>
        <row r="2512">
          <cell r="H2512" t="str">
            <v>罗琼芝</v>
          </cell>
        </row>
        <row r="2513">
          <cell r="H2513" t="str">
            <v>何长庚</v>
          </cell>
        </row>
        <row r="2514">
          <cell r="H2514" t="str">
            <v>刘满秀</v>
          </cell>
        </row>
        <row r="2515">
          <cell r="H2515" t="str">
            <v>白涛</v>
          </cell>
        </row>
        <row r="2516">
          <cell r="H2516" t="str">
            <v>白邦炳</v>
          </cell>
        </row>
        <row r="2517">
          <cell r="H2517" t="str">
            <v>黄春连</v>
          </cell>
        </row>
        <row r="2518">
          <cell r="H2518" t="str">
            <v>段启华</v>
          </cell>
        </row>
        <row r="2519">
          <cell r="H2519" t="str">
            <v>舒连珍</v>
          </cell>
        </row>
        <row r="2520">
          <cell r="H2520" t="str">
            <v>贺文华</v>
          </cell>
        </row>
        <row r="2521">
          <cell r="H2521" t="str">
            <v>万伟红</v>
          </cell>
        </row>
        <row r="2522">
          <cell r="H2522" t="str">
            <v>贺珍</v>
          </cell>
        </row>
        <row r="2523">
          <cell r="H2523" t="str">
            <v>祝立华</v>
          </cell>
        </row>
        <row r="2524">
          <cell r="H2524" t="str">
            <v>刘腊枚</v>
          </cell>
        </row>
        <row r="2525">
          <cell r="H2525" t="str">
            <v>高明简</v>
          </cell>
        </row>
        <row r="2526">
          <cell r="H2526" t="str">
            <v>高浏深</v>
          </cell>
        </row>
        <row r="2527">
          <cell r="H2527" t="str">
            <v>孟七香</v>
          </cell>
        </row>
        <row r="2528">
          <cell r="H2528" t="str">
            <v>谭秋莲</v>
          </cell>
        </row>
        <row r="2529">
          <cell r="H2529" t="str">
            <v>肖云华</v>
          </cell>
        </row>
        <row r="2530">
          <cell r="H2530" t="str">
            <v>凌奇德</v>
          </cell>
        </row>
        <row r="2531">
          <cell r="H2531" t="str">
            <v>徐月娥</v>
          </cell>
        </row>
        <row r="2532">
          <cell r="H2532" t="str">
            <v>凌莉</v>
          </cell>
        </row>
        <row r="2533">
          <cell r="H2533" t="str">
            <v>刘凤姣</v>
          </cell>
        </row>
        <row r="2534">
          <cell r="H2534" t="str">
            <v>郑国华</v>
          </cell>
        </row>
        <row r="2535">
          <cell r="H2535" t="str">
            <v>王红芳</v>
          </cell>
        </row>
        <row r="2536">
          <cell r="H2536" t="str">
            <v>郑玮麟</v>
          </cell>
        </row>
        <row r="2537">
          <cell r="H2537" t="str">
            <v>郑金顺</v>
          </cell>
        </row>
        <row r="2538">
          <cell r="H2538" t="str">
            <v>高永波</v>
          </cell>
        </row>
        <row r="2539">
          <cell r="H2539" t="str">
            <v>张文耀</v>
          </cell>
        </row>
        <row r="2540">
          <cell r="H2540" t="str">
            <v>曹志红</v>
          </cell>
        </row>
        <row r="2541">
          <cell r="H2541" t="str">
            <v>陈光辉</v>
          </cell>
        </row>
        <row r="2542">
          <cell r="H2542" t="str">
            <v>张友兵</v>
          </cell>
        </row>
        <row r="2543">
          <cell r="H2543" t="str">
            <v>张志成</v>
          </cell>
        </row>
        <row r="2544">
          <cell r="H2544" t="str">
            <v>严孟秀</v>
          </cell>
        </row>
        <row r="2545">
          <cell r="H2545" t="str">
            <v>祝天福</v>
          </cell>
        </row>
        <row r="2546">
          <cell r="H2546" t="str">
            <v>祝艺虹</v>
          </cell>
        </row>
        <row r="2547">
          <cell r="H2547" t="str">
            <v>代雁玲</v>
          </cell>
        </row>
        <row r="2548">
          <cell r="H2548" t="str">
            <v>谢青</v>
          </cell>
        </row>
        <row r="2549">
          <cell r="H2549" t="str">
            <v>凃新文</v>
          </cell>
        </row>
        <row r="2550">
          <cell r="H2550" t="str">
            <v>魏启明</v>
          </cell>
        </row>
        <row r="2551">
          <cell r="H2551" t="str">
            <v>汤小妹</v>
          </cell>
        </row>
        <row r="2552">
          <cell r="H2552" t="str">
            <v>魏智博</v>
          </cell>
        </row>
        <row r="2553">
          <cell r="H2553" t="str">
            <v>朱小良</v>
          </cell>
        </row>
        <row r="2554">
          <cell r="H2554" t="str">
            <v>张再姣</v>
          </cell>
        </row>
        <row r="2555">
          <cell r="H2555" t="str">
            <v>朱海</v>
          </cell>
        </row>
        <row r="2556">
          <cell r="H2556" t="str">
            <v>刘作贤</v>
          </cell>
        </row>
        <row r="2557">
          <cell r="H2557" t="str">
            <v>刘思雨</v>
          </cell>
        </row>
        <row r="2558">
          <cell r="H2558" t="str">
            <v>孙文前</v>
          </cell>
        </row>
        <row r="2559">
          <cell r="H2559" t="str">
            <v>孙智敏</v>
          </cell>
        </row>
        <row r="2560">
          <cell r="H2560" t="str">
            <v>孙小慧</v>
          </cell>
        </row>
        <row r="2561">
          <cell r="H2561" t="str">
            <v>严定平</v>
          </cell>
        </row>
        <row r="2562">
          <cell r="H2562" t="str">
            <v>吴元满</v>
          </cell>
        </row>
        <row r="2563">
          <cell r="H2563" t="str">
            <v>严洁</v>
          </cell>
        </row>
        <row r="2564">
          <cell r="H2564" t="str">
            <v>范再香</v>
          </cell>
        </row>
        <row r="2565">
          <cell r="H2565" t="str">
            <v>范胜</v>
          </cell>
        </row>
        <row r="2566">
          <cell r="H2566" t="str">
            <v>王家乐</v>
          </cell>
        </row>
        <row r="2567">
          <cell r="H2567" t="str">
            <v>熊四文</v>
          </cell>
        </row>
        <row r="2568">
          <cell r="H2568" t="str">
            <v>熊英明</v>
          </cell>
        </row>
        <row r="2569">
          <cell r="H2569" t="str">
            <v>肖辉华</v>
          </cell>
        </row>
        <row r="2570">
          <cell r="H2570" t="str">
            <v>刘雪云</v>
          </cell>
        </row>
        <row r="2571">
          <cell r="H2571" t="str">
            <v>罗玲</v>
          </cell>
        </row>
        <row r="2572">
          <cell r="H2572" t="str">
            <v>魏畅敏</v>
          </cell>
        </row>
        <row r="2573">
          <cell r="H2573" t="str">
            <v>肖慧</v>
          </cell>
        </row>
        <row r="2574">
          <cell r="H2574" t="str">
            <v>魏坤</v>
          </cell>
        </row>
        <row r="2575">
          <cell r="H2575" t="str">
            <v>徐琼</v>
          </cell>
        </row>
        <row r="2576">
          <cell r="H2576" t="str">
            <v>徐齐</v>
          </cell>
        </row>
        <row r="2577">
          <cell r="H2577" t="str">
            <v>肖家红</v>
          </cell>
        </row>
        <row r="2578">
          <cell r="H2578" t="str">
            <v>张群</v>
          </cell>
        </row>
        <row r="2579">
          <cell r="H2579" t="str">
            <v>肖剑</v>
          </cell>
        </row>
        <row r="2580">
          <cell r="H2580" t="str">
            <v>邓国华</v>
          </cell>
        </row>
        <row r="2581">
          <cell r="H2581" t="str">
            <v>黎国良</v>
          </cell>
        </row>
        <row r="2582">
          <cell r="H2582" t="str">
            <v>刘雪梅</v>
          </cell>
        </row>
        <row r="2583">
          <cell r="H2583" t="str">
            <v>黎霞</v>
          </cell>
        </row>
        <row r="2584">
          <cell r="H2584" t="str">
            <v>张建云</v>
          </cell>
        </row>
        <row r="2585">
          <cell r="H2585" t="str">
            <v>张绍峰</v>
          </cell>
        </row>
        <row r="2586">
          <cell r="H2586" t="str">
            <v>肖家伏</v>
          </cell>
        </row>
        <row r="2587">
          <cell r="H2587" t="str">
            <v>陈礼雄</v>
          </cell>
        </row>
        <row r="2588">
          <cell r="H2588" t="str">
            <v>刘迪琼</v>
          </cell>
        </row>
        <row r="2589">
          <cell r="H2589" t="str">
            <v>陈宏明</v>
          </cell>
        </row>
        <row r="2590">
          <cell r="H2590" t="str">
            <v>陈宏聪</v>
          </cell>
        </row>
        <row r="2591">
          <cell r="H2591" t="str">
            <v>王一三</v>
          </cell>
        </row>
        <row r="2592">
          <cell r="H2592" t="str">
            <v>杨润华</v>
          </cell>
        </row>
        <row r="2593">
          <cell r="H2593" t="str">
            <v>王琪琛</v>
          </cell>
        </row>
        <row r="2594">
          <cell r="H2594" t="str">
            <v>杨中秋</v>
          </cell>
        </row>
        <row r="2595">
          <cell r="H2595" t="str">
            <v>张元喜</v>
          </cell>
        </row>
        <row r="2596">
          <cell r="H2596" t="str">
            <v>杨佳伟</v>
          </cell>
        </row>
        <row r="2597">
          <cell r="H2597" t="str">
            <v>贺显华</v>
          </cell>
        </row>
        <row r="2598">
          <cell r="H2598" t="str">
            <v>贺佳琪</v>
          </cell>
        </row>
        <row r="2599">
          <cell r="H2599" t="str">
            <v>谢双武</v>
          </cell>
        </row>
        <row r="2600">
          <cell r="H2600" t="str">
            <v>李红山</v>
          </cell>
        </row>
        <row r="2601">
          <cell r="H2601" t="str">
            <v>夏远芬</v>
          </cell>
        </row>
        <row r="2602">
          <cell r="H2602" t="str">
            <v>李洪</v>
          </cell>
        </row>
        <row r="2603">
          <cell r="H2603" t="str">
            <v>张正明</v>
          </cell>
        </row>
        <row r="2604">
          <cell r="H2604" t="str">
            <v>彭飞</v>
          </cell>
        </row>
        <row r="2605">
          <cell r="H2605" t="str">
            <v>刘雪辉</v>
          </cell>
        </row>
        <row r="2606">
          <cell r="H2606" t="str">
            <v>李子聪</v>
          </cell>
        </row>
        <row r="2607">
          <cell r="H2607" t="str">
            <v>李雅薇</v>
          </cell>
        </row>
        <row r="2608">
          <cell r="H2608" t="str">
            <v>史国道</v>
          </cell>
        </row>
        <row r="2609">
          <cell r="H2609" t="str">
            <v>周霞</v>
          </cell>
        </row>
        <row r="2610">
          <cell r="H2610" t="str">
            <v>史聪慧</v>
          </cell>
        </row>
        <row r="2611">
          <cell r="H2611" t="str">
            <v>范正军</v>
          </cell>
        </row>
        <row r="2612">
          <cell r="H2612" t="str">
            <v>肖席和</v>
          </cell>
        </row>
        <row r="2613">
          <cell r="H2613" t="str">
            <v>徐天培</v>
          </cell>
        </row>
        <row r="2614">
          <cell r="H2614" t="str">
            <v>范建勇</v>
          </cell>
        </row>
        <row r="2615">
          <cell r="H2615" t="str">
            <v>何细辉</v>
          </cell>
        </row>
        <row r="2616">
          <cell r="H2616" t="str">
            <v>胡建国</v>
          </cell>
        </row>
        <row r="2617">
          <cell r="H2617" t="str">
            <v>文世姣</v>
          </cell>
        </row>
        <row r="2618">
          <cell r="H2618" t="str">
            <v>胡城</v>
          </cell>
        </row>
        <row r="2619">
          <cell r="H2619" t="str">
            <v>胡建良</v>
          </cell>
        </row>
        <row r="2620">
          <cell r="H2620" t="str">
            <v>蔡伟红</v>
          </cell>
        </row>
        <row r="2621">
          <cell r="H2621" t="str">
            <v>王国富</v>
          </cell>
        </row>
        <row r="2622">
          <cell r="H2622" t="str">
            <v>余灵芝</v>
          </cell>
        </row>
        <row r="2623">
          <cell r="H2623" t="str">
            <v>蔡润晨</v>
          </cell>
        </row>
        <row r="2624">
          <cell r="H2624" t="str">
            <v>蔡晓仪</v>
          </cell>
        </row>
        <row r="2625">
          <cell r="H2625" t="str">
            <v>黎伏秀</v>
          </cell>
        </row>
        <row r="2626">
          <cell r="H2626" t="str">
            <v>郑接伏</v>
          </cell>
        </row>
        <row r="2627">
          <cell r="H2627" t="str">
            <v>郑超</v>
          </cell>
        </row>
        <row r="2628">
          <cell r="H2628" t="str">
            <v>谢雨和</v>
          </cell>
        </row>
        <row r="2629">
          <cell r="H2629" t="str">
            <v>黄菊辉</v>
          </cell>
        </row>
        <row r="2630">
          <cell r="H2630" t="str">
            <v>彭建军</v>
          </cell>
        </row>
        <row r="2631">
          <cell r="H2631" t="str">
            <v>蔡正华</v>
          </cell>
        </row>
        <row r="2632">
          <cell r="H2632" t="str">
            <v>黄宏</v>
          </cell>
        </row>
        <row r="2633">
          <cell r="H2633" t="str">
            <v>罗长云</v>
          </cell>
        </row>
        <row r="2634">
          <cell r="H2634" t="str">
            <v>吴菊香</v>
          </cell>
        </row>
        <row r="2635">
          <cell r="H2635" t="str">
            <v>杨忠于</v>
          </cell>
        </row>
        <row r="2636">
          <cell r="H2636" t="str">
            <v>杨智</v>
          </cell>
        </row>
        <row r="2637">
          <cell r="H2637" t="str">
            <v>张纯</v>
          </cell>
        </row>
        <row r="2638">
          <cell r="H2638" t="str">
            <v>贺芊</v>
          </cell>
        </row>
        <row r="2639">
          <cell r="H2639" t="str">
            <v>张子涵</v>
          </cell>
        </row>
        <row r="2640">
          <cell r="H2640" t="str">
            <v>肖学武</v>
          </cell>
        </row>
        <row r="2641">
          <cell r="H2641" t="str">
            <v>史学道</v>
          </cell>
        </row>
        <row r="2642">
          <cell r="H2642" t="str">
            <v>孙昌美</v>
          </cell>
        </row>
        <row r="2643">
          <cell r="H2643" t="str">
            <v>史卫明</v>
          </cell>
        </row>
        <row r="2644">
          <cell r="H2644" t="str">
            <v>李移民</v>
          </cell>
        </row>
        <row r="2645">
          <cell r="H2645" t="str">
            <v>蔡均平</v>
          </cell>
        </row>
        <row r="2646">
          <cell r="H2646" t="str">
            <v>李晓晖</v>
          </cell>
        </row>
        <row r="2647">
          <cell r="H2647" t="str">
            <v>李健豪</v>
          </cell>
        </row>
        <row r="2648">
          <cell r="H2648" t="str">
            <v>何立兵</v>
          </cell>
        </row>
        <row r="2649">
          <cell r="H2649" t="str">
            <v>刘秋元</v>
          </cell>
        </row>
        <row r="2650">
          <cell r="H2650" t="str">
            <v>何卓武</v>
          </cell>
        </row>
        <row r="2651">
          <cell r="H2651" t="str">
            <v>刘爱国</v>
          </cell>
        </row>
        <row r="2652">
          <cell r="H2652" t="str">
            <v>肖席连</v>
          </cell>
        </row>
        <row r="2653">
          <cell r="H2653" t="str">
            <v>瞿朝科</v>
          </cell>
        </row>
        <row r="2654">
          <cell r="H2654" t="str">
            <v>蔡杭霏</v>
          </cell>
        </row>
        <row r="2655">
          <cell r="H2655" t="str">
            <v>谭梦辉</v>
          </cell>
        </row>
        <row r="2656">
          <cell r="H2656" t="str">
            <v>谭洪燕</v>
          </cell>
        </row>
        <row r="2657">
          <cell r="H2657" t="str">
            <v>易志平</v>
          </cell>
        </row>
        <row r="2658">
          <cell r="H2658" t="str">
            <v>肖文杰</v>
          </cell>
        </row>
        <row r="2659">
          <cell r="H2659" t="str">
            <v>黄旭艳</v>
          </cell>
        </row>
        <row r="2660">
          <cell r="H2660" t="str">
            <v>肖文艺</v>
          </cell>
        </row>
        <row r="2661">
          <cell r="H2661" t="str">
            <v>肖国英</v>
          </cell>
        </row>
        <row r="2662">
          <cell r="H2662" t="str">
            <v>胡国良</v>
          </cell>
        </row>
        <row r="2663">
          <cell r="H2663" t="str">
            <v>胡松林</v>
          </cell>
        </row>
        <row r="2664">
          <cell r="H2664" t="str">
            <v>李文凤</v>
          </cell>
        </row>
        <row r="2665">
          <cell r="H2665" t="str">
            <v>王浩</v>
          </cell>
        </row>
        <row r="2666">
          <cell r="H2666" t="str">
            <v>向满元</v>
          </cell>
        </row>
        <row r="2667">
          <cell r="H2667" t="str">
            <v>郭望君</v>
          </cell>
        </row>
        <row r="2668">
          <cell r="H2668" t="str">
            <v>马文斌</v>
          </cell>
        </row>
        <row r="2669">
          <cell r="H2669" t="str">
            <v>马亚洲</v>
          </cell>
        </row>
        <row r="2670">
          <cell r="H2670" t="str">
            <v>陈元秋</v>
          </cell>
        </row>
        <row r="2671">
          <cell r="H2671" t="str">
            <v>夏跃军</v>
          </cell>
        </row>
        <row r="2672">
          <cell r="H2672" t="str">
            <v>蔡谷良</v>
          </cell>
        </row>
        <row r="2673">
          <cell r="H2673" t="str">
            <v>皮立梅</v>
          </cell>
        </row>
        <row r="2674">
          <cell r="H2674" t="str">
            <v>郑昌元</v>
          </cell>
        </row>
        <row r="2675">
          <cell r="H2675" t="str">
            <v>戴双英</v>
          </cell>
        </row>
        <row r="2676">
          <cell r="H2676" t="str">
            <v>徐安民</v>
          </cell>
        </row>
        <row r="2677">
          <cell r="H2677" t="str">
            <v>龙建锋</v>
          </cell>
        </row>
        <row r="2678">
          <cell r="H2678" t="str">
            <v>黎英</v>
          </cell>
        </row>
        <row r="2679">
          <cell r="H2679" t="str">
            <v>龙佳维</v>
          </cell>
        </row>
        <row r="2680">
          <cell r="H2680" t="str">
            <v>龙嘉妮</v>
          </cell>
        </row>
        <row r="2681">
          <cell r="H2681" t="str">
            <v>陈立登</v>
          </cell>
        </row>
        <row r="2682">
          <cell r="H2682" t="str">
            <v>彭友良</v>
          </cell>
        </row>
        <row r="2683">
          <cell r="H2683" t="str">
            <v>彭华</v>
          </cell>
        </row>
        <row r="2684">
          <cell r="H2684" t="str">
            <v>彭艳</v>
          </cell>
        </row>
        <row r="2685">
          <cell r="H2685" t="str">
            <v>薛锦辉</v>
          </cell>
        </row>
        <row r="2686">
          <cell r="H2686" t="str">
            <v>黄爱军</v>
          </cell>
        </row>
        <row r="2687">
          <cell r="H2687" t="str">
            <v>薛四华</v>
          </cell>
        </row>
        <row r="2688">
          <cell r="H2688" t="str">
            <v>黄文武</v>
          </cell>
        </row>
        <row r="2689">
          <cell r="H2689" t="str">
            <v>王小红</v>
          </cell>
        </row>
        <row r="2690">
          <cell r="H2690" t="str">
            <v>黄益姣</v>
          </cell>
        </row>
        <row r="2691">
          <cell r="H2691" t="str">
            <v>黄梦蝶</v>
          </cell>
        </row>
        <row r="2692">
          <cell r="H2692" t="str">
            <v>陈庆华</v>
          </cell>
        </row>
        <row r="2693">
          <cell r="H2693" t="str">
            <v>吴爱玉</v>
          </cell>
        </row>
        <row r="2694">
          <cell r="H2694" t="str">
            <v>戴喜珍</v>
          </cell>
        </row>
        <row r="2695">
          <cell r="H2695" t="str">
            <v>王文成</v>
          </cell>
        </row>
        <row r="2696">
          <cell r="H2696" t="str">
            <v>蔡东坡</v>
          </cell>
        </row>
        <row r="2697">
          <cell r="H2697" t="str">
            <v>蔡方占</v>
          </cell>
        </row>
        <row r="2698">
          <cell r="H2698" t="str">
            <v>陈本珍</v>
          </cell>
        </row>
        <row r="2699">
          <cell r="H2699" t="str">
            <v>余先明</v>
          </cell>
        </row>
        <row r="2700">
          <cell r="H2700" t="str">
            <v>杨翠云</v>
          </cell>
        </row>
        <row r="2701">
          <cell r="H2701" t="str">
            <v>余岳林</v>
          </cell>
        </row>
        <row r="2702">
          <cell r="H2702" t="str">
            <v>吴明桂</v>
          </cell>
        </row>
        <row r="2703">
          <cell r="H2703" t="str">
            <v>蔡秋枝</v>
          </cell>
        </row>
        <row r="2704">
          <cell r="H2704" t="str">
            <v>欧继忠</v>
          </cell>
        </row>
        <row r="2705">
          <cell r="H2705" t="str">
            <v>欧蓉</v>
          </cell>
        </row>
        <row r="2706">
          <cell r="H2706" t="str">
            <v>欧阳艳</v>
          </cell>
        </row>
        <row r="2707">
          <cell r="H2707" t="str">
            <v>陈卫军</v>
          </cell>
        </row>
        <row r="2708">
          <cell r="H2708" t="str">
            <v>邓治国</v>
          </cell>
        </row>
        <row r="2709">
          <cell r="H2709" t="str">
            <v>陈俊彦</v>
          </cell>
        </row>
        <row r="2710">
          <cell r="H2710" t="str">
            <v>陈秀慧子</v>
          </cell>
        </row>
        <row r="2711">
          <cell r="H2711" t="str">
            <v>王玉</v>
          </cell>
        </row>
        <row r="2712">
          <cell r="H2712" t="str">
            <v>段章勋</v>
          </cell>
        </row>
        <row r="2713">
          <cell r="H2713" t="str">
            <v>段静婷</v>
          </cell>
        </row>
        <row r="2714">
          <cell r="H2714" t="str">
            <v>周利民</v>
          </cell>
        </row>
        <row r="2715">
          <cell r="H2715" t="str">
            <v>马文辉</v>
          </cell>
        </row>
        <row r="2716">
          <cell r="H2716" t="str">
            <v>代雪群</v>
          </cell>
        </row>
        <row r="2717">
          <cell r="H2717" t="str">
            <v>马亚夫</v>
          </cell>
        </row>
        <row r="2718">
          <cell r="H2718" t="str">
            <v>朱文华</v>
          </cell>
        </row>
        <row r="2719">
          <cell r="H2719" t="str">
            <v>廖桂元</v>
          </cell>
        </row>
        <row r="2720">
          <cell r="H2720" t="str">
            <v>朱洪亮</v>
          </cell>
        </row>
        <row r="2721">
          <cell r="H2721" t="str">
            <v>朱倩</v>
          </cell>
        </row>
        <row r="2722">
          <cell r="H2722" t="str">
            <v>刘秋良</v>
          </cell>
        </row>
        <row r="2723">
          <cell r="H2723" t="str">
            <v>夏红斌</v>
          </cell>
        </row>
        <row r="2724">
          <cell r="H2724" t="str">
            <v>刘夏</v>
          </cell>
        </row>
        <row r="2725">
          <cell r="H2725" t="str">
            <v>胡仕辉</v>
          </cell>
        </row>
        <row r="2726">
          <cell r="H2726" t="str">
            <v>严培珍</v>
          </cell>
        </row>
        <row r="2727">
          <cell r="H2727" t="str">
            <v>胡强</v>
          </cell>
        </row>
        <row r="2728">
          <cell r="H2728" t="str">
            <v>胡斌</v>
          </cell>
        </row>
        <row r="2729">
          <cell r="H2729" t="str">
            <v>向爱民</v>
          </cell>
        </row>
        <row r="2730">
          <cell r="H2730" t="str">
            <v>罗琼</v>
          </cell>
        </row>
        <row r="2731">
          <cell r="H2731" t="str">
            <v>王正良</v>
          </cell>
        </row>
        <row r="2732">
          <cell r="H2732" t="str">
            <v>王波</v>
          </cell>
        </row>
        <row r="2733">
          <cell r="H2733" t="str">
            <v>陈荣友</v>
          </cell>
        </row>
        <row r="2734">
          <cell r="H2734" t="str">
            <v>高安春</v>
          </cell>
        </row>
        <row r="2735">
          <cell r="H2735" t="str">
            <v>陈发平</v>
          </cell>
        </row>
        <row r="2736">
          <cell r="H2736" t="str">
            <v>张敏</v>
          </cell>
        </row>
        <row r="2737">
          <cell r="H2737" t="str">
            <v>刘耀星</v>
          </cell>
        </row>
        <row r="2738">
          <cell r="H2738" t="str">
            <v>刘添亿</v>
          </cell>
        </row>
        <row r="2739">
          <cell r="H2739" t="str">
            <v>黄育荣</v>
          </cell>
        </row>
        <row r="2740">
          <cell r="H2740" t="str">
            <v>刘瑞华</v>
          </cell>
        </row>
        <row r="2741">
          <cell r="H2741" t="str">
            <v>张曙田</v>
          </cell>
        </row>
        <row r="2742">
          <cell r="H2742" t="str">
            <v>谭新良</v>
          </cell>
        </row>
        <row r="2743">
          <cell r="H2743" t="str">
            <v>黄淑娥</v>
          </cell>
        </row>
        <row r="2744">
          <cell r="H2744" t="str">
            <v>谭璐</v>
          </cell>
        </row>
        <row r="2745">
          <cell r="H2745" t="str">
            <v>谭乔</v>
          </cell>
        </row>
        <row r="2746">
          <cell r="H2746" t="str">
            <v>刘凤姣</v>
          </cell>
        </row>
        <row r="2747">
          <cell r="H2747" t="str">
            <v>郑毕平</v>
          </cell>
        </row>
        <row r="2748">
          <cell r="H2748" t="str">
            <v>郑嘉诚</v>
          </cell>
        </row>
        <row r="2749">
          <cell r="H2749" t="str">
            <v>刘嘉欣</v>
          </cell>
        </row>
        <row r="2750">
          <cell r="H2750" t="str">
            <v>李明元</v>
          </cell>
        </row>
        <row r="2751">
          <cell r="H2751" t="str">
            <v>李志文</v>
          </cell>
        </row>
        <row r="2752">
          <cell r="H2752" t="str">
            <v>范湘平</v>
          </cell>
        </row>
        <row r="2753">
          <cell r="H2753" t="str">
            <v>张志勋</v>
          </cell>
        </row>
        <row r="2754">
          <cell r="H2754" t="str">
            <v>张程</v>
          </cell>
        </row>
        <row r="2755">
          <cell r="H2755" t="str">
            <v>张源</v>
          </cell>
        </row>
        <row r="2756">
          <cell r="H2756" t="str">
            <v>刘建辉</v>
          </cell>
        </row>
        <row r="2757">
          <cell r="H2757" t="str">
            <v>代新华</v>
          </cell>
        </row>
        <row r="2758">
          <cell r="H2758" t="str">
            <v>龚连娥</v>
          </cell>
        </row>
        <row r="2759">
          <cell r="H2759" t="str">
            <v>文彩霞</v>
          </cell>
        </row>
        <row r="2760">
          <cell r="H2760" t="str">
            <v>杨斯友</v>
          </cell>
        </row>
        <row r="2761">
          <cell r="H2761" t="str">
            <v>朱正兵</v>
          </cell>
        </row>
        <row r="2762">
          <cell r="H2762" t="str">
            <v>杨红英</v>
          </cell>
        </row>
        <row r="2763">
          <cell r="H2763" t="str">
            <v>洪梅香</v>
          </cell>
        </row>
        <row r="2764">
          <cell r="H2764" t="str">
            <v>代永福</v>
          </cell>
        </row>
        <row r="2765">
          <cell r="H2765" t="str">
            <v>代倩如</v>
          </cell>
        </row>
        <row r="2766">
          <cell r="H2766" t="str">
            <v>蒋志成</v>
          </cell>
        </row>
        <row r="2767">
          <cell r="H2767" t="str">
            <v>蒋佳希</v>
          </cell>
        </row>
        <row r="2768">
          <cell r="H2768" t="str">
            <v>张培姣</v>
          </cell>
        </row>
        <row r="2769">
          <cell r="H2769" t="str">
            <v>黄忠海</v>
          </cell>
        </row>
        <row r="2770">
          <cell r="H2770" t="str">
            <v>高锦云</v>
          </cell>
        </row>
        <row r="2771">
          <cell r="H2771" t="str">
            <v>熊光辉</v>
          </cell>
        </row>
        <row r="2772">
          <cell r="H2772" t="str">
            <v>罗腊梅</v>
          </cell>
        </row>
        <row r="2773">
          <cell r="H2773" t="str">
            <v>杨青山</v>
          </cell>
        </row>
        <row r="2774">
          <cell r="H2774" t="str">
            <v>谢桂花</v>
          </cell>
        </row>
        <row r="2775">
          <cell r="H2775" t="str">
            <v>杨俊</v>
          </cell>
        </row>
        <row r="2776">
          <cell r="H2776" t="str">
            <v>卿小平</v>
          </cell>
        </row>
        <row r="2777">
          <cell r="H2777" t="str">
            <v>朱爱华</v>
          </cell>
        </row>
        <row r="2778">
          <cell r="H2778" t="str">
            <v>卿松</v>
          </cell>
        </row>
        <row r="2779">
          <cell r="H2779" t="str">
            <v>卿翠</v>
          </cell>
        </row>
        <row r="2780">
          <cell r="H2780" t="str">
            <v>李望林</v>
          </cell>
        </row>
        <row r="2781">
          <cell r="H2781" t="str">
            <v>何翠兰</v>
          </cell>
        </row>
        <row r="2782">
          <cell r="H2782" t="str">
            <v>李健</v>
          </cell>
        </row>
        <row r="2783">
          <cell r="H2783" t="str">
            <v>李文强</v>
          </cell>
        </row>
        <row r="2784">
          <cell r="H2784" t="str">
            <v>段加军</v>
          </cell>
        </row>
        <row r="2785">
          <cell r="H2785" t="str">
            <v>段学武</v>
          </cell>
        </row>
        <row r="2786">
          <cell r="H2786" t="str">
            <v>周春莲</v>
          </cell>
        </row>
        <row r="2787">
          <cell r="H2787" t="str">
            <v>曾庆力</v>
          </cell>
        </row>
        <row r="2788">
          <cell r="H2788" t="str">
            <v>曾如怡</v>
          </cell>
        </row>
        <row r="2789">
          <cell r="H2789" t="str">
            <v>朱小群</v>
          </cell>
        </row>
        <row r="2790">
          <cell r="H2790" t="str">
            <v>孟凡杰</v>
          </cell>
        </row>
        <row r="2791">
          <cell r="H2791" t="str">
            <v>孟锋</v>
          </cell>
        </row>
        <row r="2792">
          <cell r="H2792" t="str">
            <v>陈琼文</v>
          </cell>
        </row>
        <row r="2793">
          <cell r="H2793" t="str">
            <v>刘训华</v>
          </cell>
        </row>
        <row r="2794">
          <cell r="H2794" t="str">
            <v>万敏</v>
          </cell>
        </row>
        <row r="2795">
          <cell r="H2795" t="str">
            <v>刘诗扬</v>
          </cell>
        </row>
        <row r="2796">
          <cell r="H2796" t="str">
            <v>刘诗慧</v>
          </cell>
        </row>
        <row r="2797">
          <cell r="H2797" t="str">
            <v>刘诗仪</v>
          </cell>
        </row>
        <row r="2798">
          <cell r="H2798" t="str">
            <v>陈伟辉</v>
          </cell>
        </row>
        <row r="2799">
          <cell r="H2799" t="str">
            <v>夏红艳</v>
          </cell>
        </row>
        <row r="2800">
          <cell r="H2800" t="str">
            <v>陈金融</v>
          </cell>
        </row>
        <row r="2801">
          <cell r="H2801" t="str">
            <v>陈欣圆</v>
          </cell>
        </row>
        <row r="2802">
          <cell r="H2802" t="str">
            <v>刘克成</v>
          </cell>
        </row>
        <row r="2803">
          <cell r="H2803" t="str">
            <v>李晓妹</v>
          </cell>
        </row>
        <row r="2804">
          <cell r="H2804" t="str">
            <v>刘礼</v>
          </cell>
        </row>
        <row r="2805">
          <cell r="H2805" t="str">
            <v>危满舟</v>
          </cell>
        </row>
        <row r="2806">
          <cell r="H2806" t="str">
            <v>梅安秀</v>
          </cell>
        </row>
        <row r="2807">
          <cell r="H2807" t="str">
            <v>孙昌勇</v>
          </cell>
        </row>
        <row r="2808">
          <cell r="H2808" t="str">
            <v>李贵华</v>
          </cell>
        </row>
        <row r="2809">
          <cell r="H2809" t="str">
            <v>曾社会</v>
          </cell>
        </row>
        <row r="2810">
          <cell r="H2810" t="str">
            <v>杨海斌</v>
          </cell>
        </row>
        <row r="2811">
          <cell r="H2811" t="str">
            <v>熊友莲</v>
          </cell>
        </row>
        <row r="2812">
          <cell r="H2812" t="str">
            <v>杨小东</v>
          </cell>
        </row>
        <row r="2813">
          <cell r="H2813" t="str">
            <v>熊正阳</v>
          </cell>
        </row>
        <row r="2814">
          <cell r="H2814" t="str">
            <v>蒋飞仙</v>
          </cell>
        </row>
        <row r="2815">
          <cell r="H2815" t="str">
            <v>孙素玉</v>
          </cell>
        </row>
        <row r="2816">
          <cell r="H2816" t="str">
            <v>卿洁</v>
          </cell>
        </row>
        <row r="2817">
          <cell r="H2817" t="str">
            <v>唐桂香</v>
          </cell>
        </row>
        <row r="2818">
          <cell r="H2818" t="str">
            <v>卿建华</v>
          </cell>
        </row>
        <row r="2819">
          <cell r="H2819" t="str">
            <v>李三秀</v>
          </cell>
        </row>
        <row r="2820">
          <cell r="H2820" t="str">
            <v>雷伟</v>
          </cell>
        </row>
        <row r="2821">
          <cell r="H2821" t="str">
            <v>雷鸣宇</v>
          </cell>
        </row>
        <row r="2822">
          <cell r="H2822" t="str">
            <v>李祖林</v>
          </cell>
        </row>
        <row r="2823">
          <cell r="H2823" t="str">
            <v>白幺佴</v>
          </cell>
        </row>
        <row r="2824">
          <cell r="H2824" t="str">
            <v>闵树生</v>
          </cell>
        </row>
        <row r="2825">
          <cell r="H2825" t="str">
            <v>潘兰英</v>
          </cell>
        </row>
        <row r="2826">
          <cell r="H2826" t="str">
            <v>闵成</v>
          </cell>
        </row>
        <row r="2827">
          <cell r="H2827" t="str">
            <v>黄九银</v>
          </cell>
        </row>
        <row r="2828">
          <cell r="H2828" t="str">
            <v>蔡辉红</v>
          </cell>
        </row>
        <row r="2829">
          <cell r="H2829" t="str">
            <v>刘迪华</v>
          </cell>
        </row>
        <row r="2830">
          <cell r="H2830" t="str">
            <v>陈昌华</v>
          </cell>
        </row>
        <row r="2831">
          <cell r="H2831" t="str">
            <v>刘喜珍</v>
          </cell>
        </row>
        <row r="2832">
          <cell r="H2832" t="str">
            <v>郭玉平</v>
          </cell>
        </row>
        <row r="2833">
          <cell r="H2833" t="str">
            <v>陈本菊</v>
          </cell>
        </row>
        <row r="2834">
          <cell r="H2834" t="str">
            <v>张银喜</v>
          </cell>
        </row>
        <row r="2835">
          <cell r="H2835" t="str">
            <v>陈四明</v>
          </cell>
        </row>
        <row r="2836">
          <cell r="H2836" t="str">
            <v>吴时美</v>
          </cell>
        </row>
        <row r="2837">
          <cell r="H2837" t="str">
            <v>唐中建</v>
          </cell>
        </row>
        <row r="2838">
          <cell r="H2838" t="str">
            <v>唐孝芳</v>
          </cell>
        </row>
        <row r="2839">
          <cell r="H2839" t="str">
            <v>盛丽华</v>
          </cell>
        </row>
        <row r="2840">
          <cell r="H2840" t="str">
            <v>汤伟军</v>
          </cell>
        </row>
        <row r="2841">
          <cell r="H2841" t="str">
            <v>汤祺</v>
          </cell>
        </row>
        <row r="2842">
          <cell r="H2842" t="str">
            <v>肖国香</v>
          </cell>
        </row>
        <row r="2843">
          <cell r="H2843" t="str">
            <v>周正安</v>
          </cell>
        </row>
        <row r="2844">
          <cell r="H2844" t="str">
            <v>周晓</v>
          </cell>
        </row>
        <row r="2845">
          <cell r="H2845" t="str">
            <v>胡忠伏</v>
          </cell>
        </row>
        <row r="2846">
          <cell r="H2846" t="str">
            <v>王清珍</v>
          </cell>
        </row>
        <row r="2847">
          <cell r="H2847" t="str">
            <v>胡浩</v>
          </cell>
        </row>
        <row r="2848">
          <cell r="H2848" t="str">
            <v>李淑华</v>
          </cell>
        </row>
        <row r="2849">
          <cell r="H2849" t="str">
            <v>杨森</v>
          </cell>
        </row>
        <row r="2850">
          <cell r="H2850" t="str">
            <v>唐中富</v>
          </cell>
        </row>
        <row r="2851">
          <cell r="H2851" t="str">
            <v>蒋德保</v>
          </cell>
        </row>
        <row r="2852">
          <cell r="H2852" t="str">
            <v>谢文波</v>
          </cell>
        </row>
        <row r="2853">
          <cell r="H2853" t="str">
            <v>胡翠英</v>
          </cell>
        </row>
        <row r="2854">
          <cell r="H2854" t="str">
            <v>王连香</v>
          </cell>
        </row>
        <row r="2855">
          <cell r="H2855" t="str">
            <v>王先红</v>
          </cell>
        </row>
        <row r="2856">
          <cell r="H2856" t="str">
            <v>王振兰</v>
          </cell>
        </row>
        <row r="2857">
          <cell r="H2857" t="str">
            <v>贺桂华</v>
          </cell>
        </row>
        <row r="2858">
          <cell r="H2858" t="str">
            <v>贺翔</v>
          </cell>
        </row>
        <row r="2859">
          <cell r="H2859" t="str">
            <v>汤必强</v>
          </cell>
        </row>
        <row r="2860">
          <cell r="H2860" t="str">
            <v>汤鑫婷</v>
          </cell>
        </row>
        <row r="2861">
          <cell r="H2861" t="str">
            <v>邓宁华</v>
          </cell>
        </row>
        <row r="2862">
          <cell r="H2862" t="str">
            <v>彭华洲</v>
          </cell>
        </row>
        <row r="2863">
          <cell r="H2863" t="str">
            <v>彭微志</v>
          </cell>
        </row>
        <row r="2864">
          <cell r="H2864" t="str">
            <v>谢海林</v>
          </cell>
        </row>
        <row r="2865">
          <cell r="H2865" t="str">
            <v>张彩霞</v>
          </cell>
        </row>
        <row r="2866">
          <cell r="H2866" t="str">
            <v>谢勇</v>
          </cell>
        </row>
        <row r="2867">
          <cell r="H2867" t="str">
            <v>谢琦</v>
          </cell>
        </row>
        <row r="2868">
          <cell r="H2868" t="str">
            <v>罗淑云</v>
          </cell>
        </row>
        <row r="2869">
          <cell r="H2869" t="str">
            <v>鄢慧</v>
          </cell>
        </row>
        <row r="2870">
          <cell r="H2870" t="str">
            <v>郭帮军</v>
          </cell>
        </row>
        <row r="2871">
          <cell r="H2871" t="str">
            <v>王立林</v>
          </cell>
        </row>
        <row r="2872">
          <cell r="H2872" t="str">
            <v>汤小明</v>
          </cell>
        </row>
        <row r="2873">
          <cell r="H2873" t="str">
            <v>龚正道</v>
          </cell>
        </row>
        <row r="2874">
          <cell r="H2874" t="str">
            <v>徐正香</v>
          </cell>
        </row>
        <row r="2875">
          <cell r="H2875" t="str">
            <v>王连英</v>
          </cell>
        </row>
        <row r="2876">
          <cell r="H2876" t="str">
            <v>黄道宇</v>
          </cell>
        </row>
        <row r="2877">
          <cell r="H2877" t="str">
            <v>黄栋</v>
          </cell>
        </row>
        <row r="2878">
          <cell r="H2878" t="str">
            <v>游芝元</v>
          </cell>
        </row>
        <row r="2879">
          <cell r="H2879" t="str">
            <v>肖双桥</v>
          </cell>
        </row>
        <row r="2880">
          <cell r="H2880" t="str">
            <v>肖亮</v>
          </cell>
        </row>
        <row r="2881">
          <cell r="H2881" t="str">
            <v>邹浩华</v>
          </cell>
        </row>
        <row r="2882">
          <cell r="H2882" t="str">
            <v>邹佳</v>
          </cell>
        </row>
        <row r="2883">
          <cell r="H2883" t="str">
            <v>万孟兰</v>
          </cell>
        </row>
        <row r="2884">
          <cell r="H2884" t="str">
            <v>阳秋林</v>
          </cell>
        </row>
        <row r="2885">
          <cell r="H2885" t="str">
            <v>阳军</v>
          </cell>
        </row>
        <row r="2886">
          <cell r="H2886" t="str">
            <v>阳建</v>
          </cell>
        </row>
        <row r="2887">
          <cell r="H2887" t="str">
            <v>卢四平</v>
          </cell>
        </row>
        <row r="2888">
          <cell r="H2888" t="str">
            <v>周琳</v>
          </cell>
        </row>
        <row r="2889">
          <cell r="H2889" t="str">
            <v>戴金双</v>
          </cell>
        </row>
        <row r="2890">
          <cell r="H2890" t="str">
            <v>孙际平</v>
          </cell>
        </row>
        <row r="2891">
          <cell r="H2891" t="str">
            <v>黄金城</v>
          </cell>
        </row>
        <row r="2892">
          <cell r="H2892" t="str">
            <v>徐春丽</v>
          </cell>
        </row>
        <row r="2893">
          <cell r="H2893" t="str">
            <v>黄博雅</v>
          </cell>
        </row>
        <row r="2894">
          <cell r="H2894" t="str">
            <v>肖得述</v>
          </cell>
        </row>
        <row r="2895">
          <cell r="H2895" t="str">
            <v>范艳娥</v>
          </cell>
        </row>
        <row r="2896">
          <cell r="H2896" t="str">
            <v>肖泽利</v>
          </cell>
        </row>
        <row r="2897">
          <cell r="H2897" t="str">
            <v>刘培珍</v>
          </cell>
        </row>
        <row r="2898">
          <cell r="H2898" t="str">
            <v>胡秋江</v>
          </cell>
        </row>
        <row r="2899">
          <cell r="H2899" t="str">
            <v>蔡志</v>
          </cell>
        </row>
        <row r="2900">
          <cell r="H2900" t="str">
            <v>杨冬华</v>
          </cell>
        </row>
        <row r="2901">
          <cell r="H2901" t="str">
            <v>向银元</v>
          </cell>
        </row>
        <row r="2902">
          <cell r="H2902" t="str">
            <v>叶恒祥</v>
          </cell>
        </row>
        <row r="2903">
          <cell r="H2903" t="str">
            <v>叶雅瑜</v>
          </cell>
        </row>
        <row r="2904">
          <cell r="H2904" t="str">
            <v>杨翠军</v>
          </cell>
        </row>
        <row r="2905">
          <cell r="H2905" t="str">
            <v>肖莉</v>
          </cell>
        </row>
        <row r="2906">
          <cell r="H2906" t="str">
            <v>谢警兰</v>
          </cell>
        </row>
        <row r="2907">
          <cell r="H2907" t="str">
            <v>孟伏秀</v>
          </cell>
        </row>
        <row r="2908">
          <cell r="H2908" t="str">
            <v>苏连军</v>
          </cell>
        </row>
        <row r="2909">
          <cell r="H2909" t="str">
            <v>曹美贵</v>
          </cell>
        </row>
        <row r="2910">
          <cell r="H2910" t="str">
            <v>周应翠</v>
          </cell>
        </row>
        <row r="2911">
          <cell r="H2911" t="str">
            <v>王学军</v>
          </cell>
        </row>
        <row r="2912">
          <cell r="H2912" t="str">
            <v>周玉英</v>
          </cell>
        </row>
        <row r="2913">
          <cell r="H2913" t="str">
            <v>汤碧波</v>
          </cell>
        </row>
        <row r="2914">
          <cell r="H2914" t="str">
            <v>汤宇航</v>
          </cell>
        </row>
        <row r="2915">
          <cell r="H2915" t="str">
            <v>汤潇</v>
          </cell>
        </row>
        <row r="2916">
          <cell r="H2916" t="str">
            <v>鲁成喜</v>
          </cell>
        </row>
        <row r="2917">
          <cell r="H2917" t="str">
            <v>喻志新</v>
          </cell>
        </row>
        <row r="2918">
          <cell r="H2918" t="str">
            <v>王大宏</v>
          </cell>
        </row>
        <row r="2919">
          <cell r="H2919" t="str">
            <v>曾菊香</v>
          </cell>
        </row>
        <row r="2920">
          <cell r="H2920" t="str">
            <v>杨正付</v>
          </cell>
        </row>
        <row r="2921">
          <cell r="H2921" t="str">
            <v>王新芳</v>
          </cell>
        </row>
        <row r="2922">
          <cell r="H2922" t="str">
            <v>谢银萍</v>
          </cell>
        </row>
        <row r="2923">
          <cell r="H2923" t="str">
            <v>汤建军</v>
          </cell>
        </row>
        <row r="2924">
          <cell r="H2924" t="str">
            <v>汤学文</v>
          </cell>
        </row>
        <row r="2925">
          <cell r="H2925" t="str">
            <v>杨群枝</v>
          </cell>
        </row>
        <row r="2926">
          <cell r="H2926" t="str">
            <v>周四红</v>
          </cell>
        </row>
        <row r="2927">
          <cell r="H2927" t="str">
            <v>苏毅</v>
          </cell>
        </row>
        <row r="2928">
          <cell r="H2928" t="str">
            <v>袁立华</v>
          </cell>
        </row>
        <row r="2929">
          <cell r="H2929" t="str">
            <v>唐岳军</v>
          </cell>
        </row>
        <row r="2930">
          <cell r="H2930" t="str">
            <v>李利明</v>
          </cell>
        </row>
        <row r="2931">
          <cell r="H2931" t="str">
            <v>李景麒</v>
          </cell>
        </row>
        <row r="2932">
          <cell r="H2932" t="str">
            <v>李颂麒</v>
          </cell>
        </row>
        <row r="2933">
          <cell r="H2933" t="str">
            <v>龚建群</v>
          </cell>
        </row>
        <row r="2934">
          <cell r="H2934" t="str">
            <v>高乐</v>
          </cell>
        </row>
        <row r="2935">
          <cell r="H2935" t="str">
            <v>曾建球</v>
          </cell>
        </row>
        <row r="2936">
          <cell r="H2936" t="str">
            <v>周乐</v>
          </cell>
        </row>
        <row r="2937">
          <cell r="H2937" t="str">
            <v>周树炳</v>
          </cell>
        </row>
        <row r="2938">
          <cell r="H2938" t="str">
            <v>陈正华</v>
          </cell>
        </row>
        <row r="2939">
          <cell r="H2939" t="str">
            <v>徐红纳</v>
          </cell>
        </row>
        <row r="2940">
          <cell r="H2940" t="str">
            <v>陈天乐</v>
          </cell>
        </row>
        <row r="2941">
          <cell r="H2941" t="str">
            <v>刘红林</v>
          </cell>
        </row>
        <row r="2942">
          <cell r="H2942" t="str">
            <v>王彩霞</v>
          </cell>
        </row>
        <row r="2943">
          <cell r="H2943" t="str">
            <v>刘晋成</v>
          </cell>
        </row>
        <row r="2944">
          <cell r="H2944" t="str">
            <v>徐常娥</v>
          </cell>
        </row>
        <row r="2945">
          <cell r="H2945" t="str">
            <v>李学兵</v>
          </cell>
        </row>
        <row r="2946">
          <cell r="H2946" t="str">
            <v>李学斌</v>
          </cell>
        </row>
        <row r="2947">
          <cell r="H2947" t="str">
            <v>陈美兰</v>
          </cell>
        </row>
        <row r="2948">
          <cell r="H2948" t="str">
            <v>李立娟</v>
          </cell>
        </row>
        <row r="2949">
          <cell r="H2949" t="str">
            <v>罗利平</v>
          </cell>
        </row>
        <row r="2950">
          <cell r="H2950" t="str">
            <v>苏正祥</v>
          </cell>
        </row>
        <row r="2951">
          <cell r="H2951" t="str">
            <v>王泽华</v>
          </cell>
        </row>
        <row r="2952">
          <cell r="H2952" t="str">
            <v>何玉珍</v>
          </cell>
        </row>
        <row r="2953">
          <cell r="H2953" t="str">
            <v>胡靖蓉</v>
          </cell>
        </row>
        <row r="2954">
          <cell r="H2954" t="str">
            <v>胡祥辉</v>
          </cell>
        </row>
        <row r="2955">
          <cell r="H2955" t="str">
            <v>罗翠梅</v>
          </cell>
        </row>
        <row r="2956">
          <cell r="H2956" t="str">
            <v>刘志良</v>
          </cell>
        </row>
        <row r="2957">
          <cell r="H2957" t="str">
            <v>周立群</v>
          </cell>
        </row>
        <row r="2958">
          <cell r="H2958" t="str">
            <v>刘俊子</v>
          </cell>
        </row>
        <row r="2959">
          <cell r="H2959" t="str">
            <v>刘叶子</v>
          </cell>
        </row>
        <row r="2960">
          <cell r="H2960" t="str">
            <v>彭伏喜</v>
          </cell>
        </row>
        <row r="2961">
          <cell r="H2961" t="str">
            <v>严大喜</v>
          </cell>
        </row>
        <row r="2962">
          <cell r="H2962" t="str">
            <v>解顺南</v>
          </cell>
        </row>
        <row r="2963">
          <cell r="H2963" t="str">
            <v>杨秋良</v>
          </cell>
        </row>
        <row r="2964">
          <cell r="H2964" t="str">
            <v>杨婷</v>
          </cell>
        </row>
        <row r="2965">
          <cell r="H2965" t="str">
            <v>邓清华</v>
          </cell>
        </row>
        <row r="2966">
          <cell r="H2966" t="str">
            <v>何光林</v>
          </cell>
        </row>
        <row r="2967">
          <cell r="H2967" t="str">
            <v>王海燕</v>
          </cell>
        </row>
        <row r="2968">
          <cell r="H2968" t="str">
            <v>谢朝国</v>
          </cell>
        </row>
        <row r="2969">
          <cell r="H2969" t="str">
            <v>张云芝</v>
          </cell>
        </row>
        <row r="2970">
          <cell r="H2970" t="str">
            <v>谢灵</v>
          </cell>
        </row>
        <row r="2971">
          <cell r="H2971" t="str">
            <v>谭权</v>
          </cell>
        </row>
        <row r="2972">
          <cell r="H2972" t="str">
            <v>谭俊轩</v>
          </cell>
        </row>
        <row r="2973">
          <cell r="H2973" t="str">
            <v>周正明</v>
          </cell>
        </row>
        <row r="2974">
          <cell r="H2974" t="str">
            <v>刘丽华</v>
          </cell>
        </row>
        <row r="2975">
          <cell r="H2975" t="str">
            <v>周杰</v>
          </cell>
        </row>
        <row r="2976">
          <cell r="H2976" t="str">
            <v>周芳</v>
          </cell>
        </row>
        <row r="2977">
          <cell r="H2977" t="str">
            <v>陈刚</v>
          </cell>
        </row>
        <row r="2978">
          <cell r="H2978" t="str">
            <v>周正德</v>
          </cell>
        </row>
        <row r="2979">
          <cell r="H2979" t="str">
            <v>管于香</v>
          </cell>
        </row>
        <row r="2980">
          <cell r="H2980" t="str">
            <v>周鹏博</v>
          </cell>
        </row>
        <row r="2981">
          <cell r="H2981" t="str">
            <v>刘其</v>
          </cell>
        </row>
        <row r="2982">
          <cell r="H2982" t="str">
            <v>周霜娥</v>
          </cell>
        </row>
        <row r="2983">
          <cell r="H2983" t="str">
            <v>胡琪</v>
          </cell>
        </row>
        <row r="2984">
          <cell r="H2984" t="str">
            <v>赵冬明</v>
          </cell>
        </row>
        <row r="2985">
          <cell r="H2985" t="str">
            <v>周淑元</v>
          </cell>
        </row>
        <row r="2986">
          <cell r="H2986" t="str">
            <v>赵家伟</v>
          </cell>
        </row>
        <row r="2987">
          <cell r="H2987" t="str">
            <v>王金龙</v>
          </cell>
        </row>
        <row r="2988">
          <cell r="H2988" t="str">
            <v>陈胜林</v>
          </cell>
        </row>
        <row r="2989">
          <cell r="H2989" t="str">
            <v>熊三梅</v>
          </cell>
        </row>
        <row r="2990">
          <cell r="H2990" t="str">
            <v>唐小立</v>
          </cell>
        </row>
        <row r="2991">
          <cell r="H2991" t="str">
            <v>唐家伟</v>
          </cell>
        </row>
        <row r="2992">
          <cell r="H2992" t="str">
            <v>陈彬</v>
          </cell>
        </row>
        <row r="2993">
          <cell r="H2993" t="str">
            <v>陈子亨</v>
          </cell>
        </row>
        <row r="2994">
          <cell r="H2994" t="str">
            <v>李丹</v>
          </cell>
        </row>
        <row r="2995">
          <cell r="H2995" t="str">
            <v>李琳</v>
          </cell>
        </row>
        <row r="2996">
          <cell r="H2996" t="str">
            <v>熊佩云</v>
          </cell>
        </row>
        <row r="2997">
          <cell r="H2997" t="str">
            <v>刘四连</v>
          </cell>
        </row>
        <row r="2998">
          <cell r="H2998" t="str">
            <v>陈章伏</v>
          </cell>
        </row>
        <row r="2999">
          <cell r="H2999" t="str">
            <v>孟腊兵</v>
          </cell>
        </row>
        <row r="3000">
          <cell r="H3000" t="str">
            <v>余建华</v>
          </cell>
        </row>
        <row r="3001">
          <cell r="H3001" t="str">
            <v>余明</v>
          </cell>
        </row>
        <row r="3002">
          <cell r="H3002" t="str">
            <v>余婷</v>
          </cell>
        </row>
        <row r="3003">
          <cell r="H3003" t="str">
            <v>江四新</v>
          </cell>
        </row>
        <row r="3004">
          <cell r="H3004" t="str">
            <v>毛昌华</v>
          </cell>
        </row>
        <row r="3005">
          <cell r="H3005" t="str">
            <v>黎利军</v>
          </cell>
        </row>
        <row r="3006">
          <cell r="H3006" t="str">
            <v>张可玉</v>
          </cell>
        </row>
        <row r="3007">
          <cell r="H3007" t="str">
            <v>何菊秋</v>
          </cell>
        </row>
        <row r="3008">
          <cell r="H3008" t="str">
            <v>刘立云</v>
          </cell>
        </row>
        <row r="3009">
          <cell r="H3009" t="str">
            <v>何子文</v>
          </cell>
        </row>
        <row r="3010">
          <cell r="H3010" t="str">
            <v>何琴</v>
          </cell>
        </row>
        <row r="3011">
          <cell r="H3011" t="str">
            <v>陈立文</v>
          </cell>
        </row>
        <row r="3012">
          <cell r="H3012" t="str">
            <v>邓伏琼</v>
          </cell>
        </row>
        <row r="3013">
          <cell r="H3013" t="str">
            <v>毛世杰</v>
          </cell>
        </row>
        <row r="3014">
          <cell r="H3014" t="str">
            <v>毛阳春</v>
          </cell>
        </row>
        <row r="3015">
          <cell r="H3015" t="str">
            <v>毛迎春</v>
          </cell>
        </row>
        <row r="3016">
          <cell r="H3016" t="str">
            <v>唐永红</v>
          </cell>
        </row>
        <row r="3017">
          <cell r="H3017" t="str">
            <v>刘元喜</v>
          </cell>
        </row>
        <row r="3018">
          <cell r="H3018" t="str">
            <v>唐岳凌</v>
          </cell>
        </row>
        <row r="3019">
          <cell r="H3019" t="str">
            <v>孙立云</v>
          </cell>
        </row>
        <row r="3020">
          <cell r="H3020" t="str">
            <v>周明澳</v>
          </cell>
        </row>
        <row r="3021">
          <cell r="H3021" t="str">
            <v>刘勇</v>
          </cell>
        </row>
        <row r="3022">
          <cell r="H3022" t="str">
            <v>刘强</v>
          </cell>
        </row>
        <row r="3023">
          <cell r="H3023" t="str">
            <v>王立云</v>
          </cell>
        </row>
        <row r="3024">
          <cell r="H3024" t="str">
            <v>孙萍香</v>
          </cell>
        </row>
        <row r="3025">
          <cell r="H3025" t="str">
            <v>王奇</v>
          </cell>
        </row>
        <row r="3026">
          <cell r="H3026" t="str">
            <v>杨明辉</v>
          </cell>
        </row>
        <row r="3027">
          <cell r="H3027" t="str">
            <v>尹春香</v>
          </cell>
        </row>
        <row r="3028">
          <cell r="H3028" t="str">
            <v>杨家兴</v>
          </cell>
        </row>
        <row r="3029">
          <cell r="H3029" t="str">
            <v>刘劣</v>
          </cell>
        </row>
        <row r="3030">
          <cell r="H3030" t="str">
            <v>吴志珍</v>
          </cell>
        </row>
        <row r="3031">
          <cell r="H3031" t="str">
            <v>刘春桃</v>
          </cell>
        </row>
        <row r="3032">
          <cell r="H3032" t="str">
            <v>余建文</v>
          </cell>
        </row>
        <row r="3033">
          <cell r="H3033" t="str">
            <v>杨华</v>
          </cell>
        </row>
        <row r="3034">
          <cell r="H3034" t="str">
            <v>刘文</v>
          </cell>
        </row>
        <row r="3035">
          <cell r="H3035" t="str">
            <v>白珍丽</v>
          </cell>
        </row>
        <row r="3036">
          <cell r="H3036" t="str">
            <v>姚志刚</v>
          </cell>
        </row>
        <row r="3037">
          <cell r="H3037" t="str">
            <v>姚艳</v>
          </cell>
        </row>
        <row r="3038">
          <cell r="H3038" t="str">
            <v>刘玉兰</v>
          </cell>
        </row>
        <row r="3039">
          <cell r="H3039" t="str">
            <v>汤少云</v>
          </cell>
        </row>
        <row r="3040">
          <cell r="H3040" t="str">
            <v>汤萍</v>
          </cell>
        </row>
        <row r="3041">
          <cell r="H3041" t="str">
            <v>梁玲芝</v>
          </cell>
        </row>
        <row r="3042">
          <cell r="H3042" t="str">
            <v>刘武</v>
          </cell>
        </row>
        <row r="3043">
          <cell r="H3043" t="str">
            <v>王立红</v>
          </cell>
        </row>
        <row r="3044">
          <cell r="H3044" t="str">
            <v>张业广</v>
          </cell>
        </row>
        <row r="3045">
          <cell r="H3045" t="str">
            <v>蔡连喜</v>
          </cell>
        </row>
        <row r="3046">
          <cell r="H3046" t="str">
            <v>罗绍一</v>
          </cell>
        </row>
        <row r="3047">
          <cell r="H3047" t="str">
            <v>薛乐书</v>
          </cell>
        </row>
        <row r="3048">
          <cell r="H3048" t="str">
            <v>徐彩虹</v>
          </cell>
        </row>
        <row r="3049">
          <cell r="H3049" t="str">
            <v>薛畅</v>
          </cell>
        </row>
        <row r="3050">
          <cell r="H3050" t="str">
            <v>薛天惠</v>
          </cell>
        </row>
        <row r="3051">
          <cell r="H3051" t="str">
            <v>何春耕</v>
          </cell>
        </row>
        <row r="3052">
          <cell r="H3052" t="str">
            <v>刘晓珍</v>
          </cell>
        </row>
        <row r="3053">
          <cell r="H3053" t="str">
            <v>何旭明</v>
          </cell>
        </row>
        <row r="3054">
          <cell r="H3054" t="str">
            <v>周平</v>
          </cell>
        </row>
        <row r="3055">
          <cell r="H3055" t="str">
            <v>谭月连</v>
          </cell>
        </row>
        <row r="3056">
          <cell r="H3056" t="str">
            <v>徐先明</v>
          </cell>
        </row>
        <row r="3057">
          <cell r="H3057" t="str">
            <v>徐令芳</v>
          </cell>
        </row>
        <row r="3058">
          <cell r="H3058" t="str">
            <v>蔡元梅</v>
          </cell>
        </row>
        <row r="3059">
          <cell r="H3059" t="str">
            <v>闵东和</v>
          </cell>
        </row>
        <row r="3060">
          <cell r="H3060" t="str">
            <v>闵丹</v>
          </cell>
        </row>
        <row r="3061">
          <cell r="H3061" t="str">
            <v>吴顺升</v>
          </cell>
        </row>
        <row r="3062">
          <cell r="H3062" t="str">
            <v>张金分</v>
          </cell>
        </row>
        <row r="3063">
          <cell r="H3063" t="str">
            <v>吴炳亿</v>
          </cell>
        </row>
        <row r="3064">
          <cell r="H3064" t="str">
            <v>张明才</v>
          </cell>
        </row>
        <row r="3065">
          <cell r="H3065" t="str">
            <v>黄正宁</v>
          </cell>
        </row>
        <row r="3066">
          <cell r="H3066" t="str">
            <v>张金平</v>
          </cell>
        </row>
        <row r="3067">
          <cell r="H3067" t="str">
            <v>徐远文</v>
          </cell>
        </row>
        <row r="3068">
          <cell r="H3068" t="str">
            <v>付孝年</v>
          </cell>
        </row>
        <row r="3069">
          <cell r="H3069" t="str">
            <v>徐中强</v>
          </cell>
        </row>
        <row r="3070">
          <cell r="H3070" t="str">
            <v>徐炎新</v>
          </cell>
        </row>
        <row r="3071">
          <cell r="H3071" t="str">
            <v>向丽荣</v>
          </cell>
        </row>
        <row r="3072">
          <cell r="H3072" t="str">
            <v>徐佳</v>
          </cell>
        </row>
        <row r="3073">
          <cell r="H3073" t="str">
            <v>彭迎春</v>
          </cell>
        </row>
        <row r="3074">
          <cell r="H3074" t="str">
            <v>李梦成</v>
          </cell>
        </row>
        <row r="3075">
          <cell r="H3075" t="str">
            <v>王安菊</v>
          </cell>
        </row>
        <row r="3076">
          <cell r="H3076" t="str">
            <v>何迎华</v>
          </cell>
        </row>
        <row r="3077">
          <cell r="H3077" t="str">
            <v>胡宇航</v>
          </cell>
        </row>
        <row r="3078">
          <cell r="H3078" t="str">
            <v>胡雨蝶</v>
          </cell>
        </row>
        <row r="3079">
          <cell r="H3079" t="str">
            <v>严奉祥</v>
          </cell>
        </row>
        <row r="3080">
          <cell r="H3080" t="str">
            <v>曾玉梅</v>
          </cell>
        </row>
        <row r="3081">
          <cell r="H3081" t="str">
            <v>严熙</v>
          </cell>
        </row>
        <row r="3082">
          <cell r="H3082" t="str">
            <v>刘作术</v>
          </cell>
        </row>
        <row r="3083">
          <cell r="H3083" t="str">
            <v>严凤珍</v>
          </cell>
        </row>
        <row r="3084">
          <cell r="H3084" t="str">
            <v>汤洛阳</v>
          </cell>
        </row>
        <row r="3085">
          <cell r="H3085" t="str">
            <v>徐玉兰</v>
          </cell>
        </row>
        <row r="3086">
          <cell r="H3086" t="str">
            <v>汤清清</v>
          </cell>
        </row>
        <row r="3087">
          <cell r="H3087" t="str">
            <v>刘腊生</v>
          </cell>
        </row>
        <row r="3088">
          <cell r="H3088" t="str">
            <v>高志平</v>
          </cell>
        </row>
        <row r="3089">
          <cell r="H3089" t="str">
            <v>刘维</v>
          </cell>
        </row>
        <row r="3090">
          <cell r="H3090" t="str">
            <v>刘蓉芳</v>
          </cell>
        </row>
        <row r="3091">
          <cell r="H3091" t="str">
            <v>陈培元</v>
          </cell>
        </row>
        <row r="3092">
          <cell r="H3092" t="str">
            <v>周国斌</v>
          </cell>
        </row>
        <row r="3093">
          <cell r="H3093" t="str">
            <v>严奉立</v>
          </cell>
        </row>
        <row r="3094">
          <cell r="H3094" t="str">
            <v>苏文锋</v>
          </cell>
        </row>
        <row r="3095">
          <cell r="H3095" t="str">
            <v>严韬</v>
          </cell>
        </row>
        <row r="3096">
          <cell r="H3096" t="str">
            <v>严畅</v>
          </cell>
        </row>
        <row r="3097">
          <cell r="H3097" t="str">
            <v>唐飞勇</v>
          </cell>
        </row>
        <row r="3098">
          <cell r="H3098" t="str">
            <v>范顺英</v>
          </cell>
        </row>
        <row r="3099">
          <cell r="H3099" t="str">
            <v>唐溪围</v>
          </cell>
        </row>
        <row r="3100">
          <cell r="H3100" t="str">
            <v>夏国华</v>
          </cell>
        </row>
        <row r="3101">
          <cell r="H3101" t="str">
            <v>夏灵</v>
          </cell>
        </row>
        <row r="3102">
          <cell r="H3102" t="str">
            <v>王世杰</v>
          </cell>
        </row>
        <row r="3103">
          <cell r="H3103" t="str">
            <v>王潜</v>
          </cell>
        </row>
        <row r="3104">
          <cell r="H3104" t="str">
            <v>刘建红</v>
          </cell>
        </row>
        <row r="3105">
          <cell r="H3105" t="str">
            <v>彭菊华</v>
          </cell>
        </row>
        <row r="3106">
          <cell r="H3106" t="str">
            <v>王香元</v>
          </cell>
        </row>
        <row r="3107">
          <cell r="H3107" t="str">
            <v>彭文庆</v>
          </cell>
        </row>
        <row r="3108">
          <cell r="H3108" t="str">
            <v>孙文昌</v>
          </cell>
        </row>
        <row r="3109">
          <cell r="H3109" t="str">
            <v>余先平</v>
          </cell>
        </row>
        <row r="3110">
          <cell r="H3110" t="str">
            <v>孙懿弘</v>
          </cell>
        </row>
        <row r="3111">
          <cell r="H3111" t="str">
            <v>张荣华</v>
          </cell>
        </row>
        <row r="3112">
          <cell r="H3112" t="str">
            <v>钟节端</v>
          </cell>
        </row>
        <row r="3113">
          <cell r="H3113" t="str">
            <v>李淑君</v>
          </cell>
        </row>
        <row r="3114">
          <cell r="H3114" t="str">
            <v>刘金连</v>
          </cell>
        </row>
        <row r="3115">
          <cell r="H3115" t="str">
            <v>刘友香</v>
          </cell>
        </row>
        <row r="3116">
          <cell r="H3116" t="str">
            <v>周国良</v>
          </cell>
        </row>
        <row r="3117">
          <cell r="H3117" t="str">
            <v>周运洋</v>
          </cell>
        </row>
        <row r="3118">
          <cell r="H3118" t="str">
            <v>刘应东</v>
          </cell>
        </row>
        <row r="3119">
          <cell r="H3119" t="str">
            <v>刘梅芳</v>
          </cell>
        </row>
        <row r="3120">
          <cell r="H3120" t="str">
            <v>刘克俊</v>
          </cell>
        </row>
        <row r="3121">
          <cell r="H3121" t="str">
            <v>颜春兰</v>
          </cell>
        </row>
        <row r="3122">
          <cell r="H3122" t="str">
            <v>肖锦坤</v>
          </cell>
        </row>
        <row r="3123">
          <cell r="H3123" t="str">
            <v>周水平</v>
          </cell>
        </row>
        <row r="3124">
          <cell r="H3124" t="str">
            <v>徐腊坤</v>
          </cell>
        </row>
        <row r="3125">
          <cell r="H3125" t="str">
            <v>张秀英</v>
          </cell>
        </row>
        <row r="3126">
          <cell r="H3126" t="str">
            <v>马忠泉</v>
          </cell>
        </row>
        <row r="3127">
          <cell r="H3127" t="str">
            <v>罗军</v>
          </cell>
        </row>
        <row r="3128">
          <cell r="H3128" t="str">
            <v>陈又香</v>
          </cell>
        </row>
        <row r="3129">
          <cell r="H3129" t="str">
            <v>罗雄</v>
          </cell>
        </row>
        <row r="3130">
          <cell r="H3130" t="str">
            <v>蔡进明</v>
          </cell>
        </row>
        <row r="3131">
          <cell r="H3131" t="str">
            <v>单爱珍</v>
          </cell>
        </row>
        <row r="3132">
          <cell r="H3132" t="str">
            <v>蔡妙</v>
          </cell>
        </row>
        <row r="3133">
          <cell r="H3133" t="str">
            <v>高其胜</v>
          </cell>
        </row>
        <row r="3134">
          <cell r="H3134" t="str">
            <v>陈月娥</v>
          </cell>
        </row>
        <row r="3135">
          <cell r="H3135" t="str">
            <v>周乐亮</v>
          </cell>
        </row>
        <row r="3136">
          <cell r="H3136" t="str">
            <v>范迎春</v>
          </cell>
        </row>
        <row r="3137">
          <cell r="H3137" t="str">
            <v>周智勇</v>
          </cell>
        </row>
        <row r="3138">
          <cell r="H3138" t="str">
            <v>黄霞</v>
          </cell>
        </row>
        <row r="3139">
          <cell r="H3139" t="str">
            <v>唐国富</v>
          </cell>
        </row>
        <row r="3140">
          <cell r="H3140" t="str">
            <v>唐卓</v>
          </cell>
        </row>
        <row r="3141">
          <cell r="H3141" t="str">
            <v>周立辉</v>
          </cell>
        </row>
        <row r="3142">
          <cell r="H3142" t="str">
            <v>皮园会</v>
          </cell>
        </row>
        <row r="3143">
          <cell r="H3143" t="str">
            <v>龙瑞先</v>
          </cell>
        </row>
        <row r="3144">
          <cell r="H3144" t="str">
            <v>任中海</v>
          </cell>
        </row>
        <row r="3145">
          <cell r="H3145" t="str">
            <v>周超</v>
          </cell>
        </row>
        <row r="3146">
          <cell r="H3146" t="str">
            <v>李五元</v>
          </cell>
        </row>
        <row r="3147">
          <cell r="H3147" t="str">
            <v>周平</v>
          </cell>
        </row>
        <row r="3148">
          <cell r="H3148" t="str">
            <v>杨和秀</v>
          </cell>
        </row>
        <row r="3149">
          <cell r="H3149" t="str">
            <v>陈露</v>
          </cell>
        </row>
        <row r="3150">
          <cell r="H3150" t="str">
            <v>陈娜</v>
          </cell>
        </row>
        <row r="3151">
          <cell r="H3151" t="str">
            <v>何婉仪</v>
          </cell>
        </row>
        <row r="3152">
          <cell r="H3152" t="str">
            <v>李霞辉</v>
          </cell>
        </row>
        <row r="3153">
          <cell r="H3153" t="str">
            <v>龚建华</v>
          </cell>
        </row>
        <row r="3154">
          <cell r="H3154" t="str">
            <v>蔡喜芳</v>
          </cell>
        </row>
        <row r="3155">
          <cell r="H3155" t="str">
            <v>龚道军</v>
          </cell>
        </row>
        <row r="3156">
          <cell r="H3156" t="str">
            <v>代辉华</v>
          </cell>
        </row>
        <row r="3157">
          <cell r="H3157" t="str">
            <v>刘行桂</v>
          </cell>
        </row>
        <row r="3158">
          <cell r="H3158" t="str">
            <v>刘鑫宇</v>
          </cell>
        </row>
        <row r="3159">
          <cell r="H3159" t="str">
            <v>李春桃</v>
          </cell>
        </row>
        <row r="3160">
          <cell r="H3160" t="str">
            <v>程正秋</v>
          </cell>
        </row>
        <row r="3161">
          <cell r="H3161" t="str">
            <v>邓润琴</v>
          </cell>
        </row>
        <row r="3162">
          <cell r="H3162" t="str">
            <v>程洁</v>
          </cell>
        </row>
        <row r="3163">
          <cell r="H3163" t="str">
            <v>何世球</v>
          </cell>
        </row>
        <row r="3164">
          <cell r="H3164" t="str">
            <v>周德平</v>
          </cell>
        </row>
        <row r="3165">
          <cell r="H3165" t="str">
            <v>陈劲良</v>
          </cell>
        </row>
        <row r="3166">
          <cell r="H3166" t="str">
            <v>李桂香</v>
          </cell>
        </row>
        <row r="3167">
          <cell r="H3167" t="str">
            <v>郭红庆</v>
          </cell>
        </row>
        <row r="3168">
          <cell r="H3168" t="str">
            <v>汤冬梅</v>
          </cell>
        </row>
        <row r="3169">
          <cell r="H3169" t="str">
            <v>郭海</v>
          </cell>
        </row>
        <row r="3170">
          <cell r="H3170" t="str">
            <v>曾淑莲</v>
          </cell>
        </row>
        <row r="3171">
          <cell r="H3171" t="str">
            <v>张友林</v>
          </cell>
        </row>
        <row r="3172">
          <cell r="H3172" t="str">
            <v>吴丽平</v>
          </cell>
        </row>
        <row r="3173">
          <cell r="H3173" t="str">
            <v>张杰</v>
          </cell>
        </row>
        <row r="3174">
          <cell r="H3174" t="str">
            <v>黎蓉</v>
          </cell>
        </row>
        <row r="3175">
          <cell r="H3175" t="str">
            <v>曹旭碧</v>
          </cell>
        </row>
        <row r="3176">
          <cell r="H3176" t="str">
            <v>黎好</v>
          </cell>
        </row>
        <row r="3177">
          <cell r="H3177" t="str">
            <v>孟香兵</v>
          </cell>
        </row>
        <row r="3178">
          <cell r="H3178" t="str">
            <v>徐素平</v>
          </cell>
        </row>
        <row r="3179">
          <cell r="H3179" t="str">
            <v>孟强文</v>
          </cell>
        </row>
        <row r="3180">
          <cell r="H3180" t="str">
            <v>刘八军</v>
          </cell>
        </row>
        <row r="3181">
          <cell r="H3181" t="str">
            <v>李春秀</v>
          </cell>
        </row>
        <row r="3182">
          <cell r="H3182" t="str">
            <v>穆兵</v>
          </cell>
        </row>
        <row r="3183">
          <cell r="H3183" t="str">
            <v>穆军</v>
          </cell>
        </row>
        <row r="3184">
          <cell r="H3184" t="str">
            <v>代辉禹</v>
          </cell>
        </row>
        <row r="3185">
          <cell r="H3185" t="str">
            <v>郭群英</v>
          </cell>
        </row>
        <row r="3186">
          <cell r="H3186" t="str">
            <v>代梦婷</v>
          </cell>
        </row>
        <row r="3187">
          <cell r="H3187" t="str">
            <v>代颖婷</v>
          </cell>
        </row>
        <row r="3188">
          <cell r="H3188" t="str">
            <v>代依婷</v>
          </cell>
        </row>
        <row r="3189">
          <cell r="H3189" t="str">
            <v>陈志明</v>
          </cell>
        </row>
        <row r="3190">
          <cell r="H3190" t="str">
            <v>刘文华</v>
          </cell>
        </row>
        <row r="3191">
          <cell r="H3191" t="str">
            <v>朱志文</v>
          </cell>
        </row>
        <row r="3192">
          <cell r="H3192" t="str">
            <v>腾国娥</v>
          </cell>
        </row>
        <row r="3193">
          <cell r="H3193" t="str">
            <v>朱竹林</v>
          </cell>
        </row>
        <row r="3194">
          <cell r="H3194" t="str">
            <v>周锴瑜</v>
          </cell>
        </row>
        <row r="3195">
          <cell r="H3195" t="str">
            <v>张和清</v>
          </cell>
        </row>
        <row r="3196">
          <cell r="H3196" t="str">
            <v>候金莲</v>
          </cell>
        </row>
        <row r="3197">
          <cell r="H3197" t="str">
            <v>袁小薇</v>
          </cell>
        </row>
        <row r="3198">
          <cell r="H3198" t="str">
            <v>袁紫薇</v>
          </cell>
        </row>
        <row r="3199">
          <cell r="H3199" t="str">
            <v>蒋汉冬</v>
          </cell>
        </row>
        <row r="3200">
          <cell r="H3200" t="str">
            <v>丁杰</v>
          </cell>
        </row>
        <row r="3201">
          <cell r="H3201" t="str">
            <v>杨锦云</v>
          </cell>
        </row>
        <row r="3202">
          <cell r="H3202" t="str">
            <v>丁桂林</v>
          </cell>
        </row>
        <row r="3203">
          <cell r="H3203" t="str">
            <v>杨月莲</v>
          </cell>
        </row>
        <row r="3204">
          <cell r="H3204" t="str">
            <v>徐天友</v>
          </cell>
        </row>
        <row r="3205">
          <cell r="H3205" t="str">
            <v>满益元</v>
          </cell>
        </row>
        <row r="3206">
          <cell r="H3206" t="str">
            <v>张兰姣</v>
          </cell>
        </row>
        <row r="3207">
          <cell r="H3207" t="str">
            <v>满加亮</v>
          </cell>
        </row>
        <row r="3208">
          <cell r="H3208" t="str">
            <v>张善奇</v>
          </cell>
        </row>
        <row r="3209">
          <cell r="H3209" t="str">
            <v>蔡桂华</v>
          </cell>
        </row>
        <row r="3210">
          <cell r="H3210" t="str">
            <v>罗妹君</v>
          </cell>
        </row>
        <row r="3211">
          <cell r="H3211" t="str">
            <v>袁玥</v>
          </cell>
        </row>
        <row r="3212">
          <cell r="H3212" t="str">
            <v>陈望喜</v>
          </cell>
        </row>
        <row r="3213">
          <cell r="H3213" t="str">
            <v>喻良久</v>
          </cell>
        </row>
        <row r="3214">
          <cell r="H3214" t="str">
            <v>喻勇</v>
          </cell>
        </row>
        <row r="3215">
          <cell r="H3215" t="str">
            <v>凃新华</v>
          </cell>
        </row>
        <row r="3216">
          <cell r="H3216" t="str">
            <v>熊谋星</v>
          </cell>
        </row>
        <row r="3217">
          <cell r="H3217" t="str">
            <v>严乐新</v>
          </cell>
        </row>
        <row r="3218">
          <cell r="H3218" t="str">
            <v>蔡勋文</v>
          </cell>
        </row>
        <row r="3219">
          <cell r="H3219" t="str">
            <v>蔡佳瑶</v>
          </cell>
        </row>
        <row r="3220">
          <cell r="H3220" t="str">
            <v>孙贤华</v>
          </cell>
        </row>
        <row r="3221">
          <cell r="H3221" t="str">
            <v>郑德红</v>
          </cell>
        </row>
        <row r="3222">
          <cell r="H3222" t="str">
            <v>刘桂喜</v>
          </cell>
        </row>
        <row r="3223">
          <cell r="H3223" t="str">
            <v>黎俊君</v>
          </cell>
        </row>
        <row r="3224">
          <cell r="H3224" t="str">
            <v>陈蕊</v>
          </cell>
        </row>
        <row r="3225">
          <cell r="H3225" t="str">
            <v>尹再喜</v>
          </cell>
        </row>
        <row r="3226">
          <cell r="H3226" t="str">
            <v>凃新文</v>
          </cell>
        </row>
        <row r="3227">
          <cell r="H3227" t="str">
            <v>凃佳慧</v>
          </cell>
        </row>
        <row r="3228">
          <cell r="H3228" t="str">
            <v>杨竹峰</v>
          </cell>
        </row>
        <row r="3229">
          <cell r="H3229" t="str">
            <v>邹春齐</v>
          </cell>
        </row>
        <row r="3230">
          <cell r="H3230" t="str">
            <v>贺栋良</v>
          </cell>
        </row>
        <row r="3231">
          <cell r="H3231" t="str">
            <v>许岳红</v>
          </cell>
        </row>
        <row r="3232">
          <cell r="H3232" t="str">
            <v>严岚</v>
          </cell>
        </row>
        <row r="3233">
          <cell r="H3233" t="str">
            <v>严欢</v>
          </cell>
        </row>
        <row r="3234">
          <cell r="H3234" t="str">
            <v>高建华</v>
          </cell>
        </row>
        <row r="3235">
          <cell r="H3235" t="str">
            <v>王雪连</v>
          </cell>
        </row>
        <row r="3236">
          <cell r="H3236" t="str">
            <v>凃新兵</v>
          </cell>
        </row>
        <row r="3237">
          <cell r="H3237" t="str">
            <v>陈祖华</v>
          </cell>
        </row>
        <row r="3238">
          <cell r="H3238" t="str">
            <v>罗淑红</v>
          </cell>
        </row>
        <row r="3239">
          <cell r="H3239" t="str">
            <v>陈威</v>
          </cell>
        </row>
        <row r="3240">
          <cell r="H3240" t="str">
            <v>陈锋</v>
          </cell>
        </row>
        <row r="3241">
          <cell r="H3241" t="str">
            <v>范仁和</v>
          </cell>
        </row>
        <row r="3242">
          <cell r="H3242" t="str">
            <v>全佳贵</v>
          </cell>
        </row>
        <row r="3243">
          <cell r="H3243" t="str">
            <v>范仕华</v>
          </cell>
        </row>
        <row r="3244">
          <cell r="H3244" t="str">
            <v>符伏喜</v>
          </cell>
        </row>
        <row r="3245">
          <cell r="H3245" t="str">
            <v>白理</v>
          </cell>
        </row>
        <row r="3246">
          <cell r="H3246" t="str">
            <v>白仕杰</v>
          </cell>
        </row>
        <row r="3247">
          <cell r="H3247" t="str">
            <v>白云</v>
          </cell>
        </row>
        <row r="3248">
          <cell r="H3248" t="str">
            <v>邹清山</v>
          </cell>
        </row>
        <row r="3249">
          <cell r="H3249" t="str">
            <v>闵新萍</v>
          </cell>
        </row>
        <row r="3250">
          <cell r="H3250" t="str">
            <v>邹童</v>
          </cell>
        </row>
        <row r="3251">
          <cell r="H3251" t="str">
            <v>张长宏</v>
          </cell>
        </row>
        <row r="3252">
          <cell r="H3252" t="str">
            <v>王猛</v>
          </cell>
        </row>
        <row r="3253">
          <cell r="H3253" t="str">
            <v>刘玲贵</v>
          </cell>
        </row>
        <row r="3254">
          <cell r="H3254" t="str">
            <v>王梦园</v>
          </cell>
        </row>
        <row r="3255">
          <cell r="H3255" t="str">
            <v>陈可云</v>
          </cell>
        </row>
        <row r="3256">
          <cell r="H3256" t="str">
            <v>刘元珍</v>
          </cell>
        </row>
        <row r="3257">
          <cell r="H3257" t="str">
            <v>陶建文</v>
          </cell>
        </row>
        <row r="3258">
          <cell r="H3258" t="str">
            <v>罗魏</v>
          </cell>
        </row>
        <row r="3259">
          <cell r="H3259" t="str">
            <v>王大刚</v>
          </cell>
        </row>
        <row r="3260">
          <cell r="H3260" t="str">
            <v>张良玉</v>
          </cell>
        </row>
        <row r="3261">
          <cell r="H3261" t="str">
            <v>汤月英</v>
          </cell>
        </row>
        <row r="3262">
          <cell r="H3262" t="str">
            <v>张文秋</v>
          </cell>
        </row>
        <row r="3263">
          <cell r="H3263" t="str">
            <v>张文强</v>
          </cell>
        </row>
        <row r="3264">
          <cell r="H3264" t="str">
            <v>徐彩霞</v>
          </cell>
        </row>
        <row r="3265">
          <cell r="H3265" t="str">
            <v>陈佳怡</v>
          </cell>
        </row>
        <row r="3266">
          <cell r="H3266" t="str">
            <v>陈茜怡</v>
          </cell>
        </row>
        <row r="3267">
          <cell r="H3267" t="str">
            <v>邓用和</v>
          </cell>
        </row>
        <row r="3268">
          <cell r="H3268" t="str">
            <v>杨艳红</v>
          </cell>
        </row>
        <row r="3269">
          <cell r="H3269" t="str">
            <v>邓永辉</v>
          </cell>
        </row>
        <row r="3270">
          <cell r="H3270" t="str">
            <v>邓君</v>
          </cell>
        </row>
        <row r="3271">
          <cell r="H3271" t="str">
            <v>彭运华</v>
          </cell>
        </row>
        <row r="3272">
          <cell r="H3272" t="str">
            <v>姚秋倩</v>
          </cell>
        </row>
        <row r="3273">
          <cell r="H3273" t="str">
            <v>彭家敏</v>
          </cell>
        </row>
        <row r="3274">
          <cell r="H3274" t="str">
            <v>王强</v>
          </cell>
        </row>
        <row r="3275">
          <cell r="H3275" t="str">
            <v>王麒全</v>
          </cell>
        </row>
        <row r="3276">
          <cell r="H3276" t="str">
            <v>孙兵</v>
          </cell>
        </row>
        <row r="3277">
          <cell r="H3277" t="str">
            <v>孟梅</v>
          </cell>
        </row>
        <row r="3278">
          <cell r="H3278" t="str">
            <v>孙文珍</v>
          </cell>
        </row>
        <row r="3279">
          <cell r="H3279" t="str">
            <v>孙文婧</v>
          </cell>
        </row>
        <row r="3280">
          <cell r="H3280" t="str">
            <v>刘信红</v>
          </cell>
        </row>
        <row r="3281">
          <cell r="H3281" t="str">
            <v>刘菊香</v>
          </cell>
        </row>
        <row r="3282">
          <cell r="H3282" t="str">
            <v>何光耀</v>
          </cell>
        </row>
        <row r="3283">
          <cell r="H3283" t="str">
            <v>敖庆元</v>
          </cell>
        </row>
        <row r="3284">
          <cell r="H3284" t="str">
            <v>王友兰</v>
          </cell>
        </row>
        <row r="3285">
          <cell r="H3285" t="str">
            <v>敖都</v>
          </cell>
        </row>
        <row r="3286">
          <cell r="H3286" t="str">
            <v>敖莹</v>
          </cell>
        </row>
        <row r="3287">
          <cell r="H3287" t="str">
            <v>肖必红</v>
          </cell>
        </row>
        <row r="3288">
          <cell r="H3288" t="str">
            <v>刘江波</v>
          </cell>
        </row>
        <row r="3289">
          <cell r="H3289" t="str">
            <v>刘博林</v>
          </cell>
        </row>
        <row r="3290">
          <cell r="H3290" t="str">
            <v>邹彬彬</v>
          </cell>
        </row>
        <row r="3291">
          <cell r="H3291" t="str">
            <v>廖志琼</v>
          </cell>
        </row>
        <row r="3292">
          <cell r="H3292" t="str">
            <v>邹珣晔</v>
          </cell>
        </row>
        <row r="3293">
          <cell r="H3293" t="str">
            <v>邹珂媛</v>
          </cell>
        </row>
        <row r="3294">
          <cell r="H3294" t="str">
            <v>危异雄</v>
          </cell>
        </row>
        <row r="3295">
          <cell r="H3295" t="str">
            <v>罗元良</v>
          </cell>
        </row>
        <row r="3296">
          <cell r="H3296" t="str">
            <v>刘迪斌</v>
          </cell>
        </row>
        <row r="3297">
          <cell r="H3297" t="str">
            <v>刘霞</v>
          </cell>
        </row>
        <row r="3298">
          <cell r="H3298" t="str">
            <v>陈绐新</v>
          </cell>
        </row>
        <row r="3299">
          <cell r="H3299" t="str">
            <v>刘秋秀</v>
          </cell>
        </row>
        <row r="3300">
          <cell r="H3300" t="str">
            <v>陈孝华</v>
          </cell>
        </row>
        <row r="3301">
          <cell r="H3301" t="str">
            <v>蔡冬梅</v>
          </cell>
        </row>
        <row r="3302">
          <cell r="H3302" t="str">
            <v>陈航</v>
          </cell>
        </row>
        <row r="3303">
          <cell r="H3303" t="str">
            <v>王全珍</v>
          </cell>
        </row>
        <row r="3304">
          <cell r="H3304" t="str">
            <v>邹金香</v>
          </cell>
        </row>
        <row r="3305">
          <cell r="H3305" t="str">
            <v>蔡冬梅</v>
          </cell>
        </row>
        <row r="3306">
          <cell r="H3306" t="str">
            <v>杨三喜</v>
          </cell>
        </row>
        <row r="3307">
          <cell r="H3307" t="str">
            <v>毛桂满</v>
          </cell>
        </row>
        <row r="3308">
          <cell r="H3308" t="str">
            <v>蔡建军</v>
          </cell>
        </row>
        <row r="3309">
          <cell r="H3309" t="str">
            <v>李萍</v>
          </cell>
        </row>
        <row r="3310">
          <cell r="H3310" t="str">
            <v>蔡家豪</v>
          </cell>
        </row>
        <row r="3311">
          <cell r="H3311" t="str">
            <v>张秋桃</v>
          </cell>
        </row>
        <row r="3312">
          <cell r="H3312" t="str">
            <v>卢文华</v>
          </cell>
        </row>
        <row r="3313">
          <cell r="H3313" t="str">
            <v>张楚怀</v>
          </cell>
        </row>
        <row r="3314">
          <cell r="H3314" t="str">
            <v>张建武</v>
          </cell>
        </row>
        <row r="3315">
          <cell r="H3315" t="str">
            <v>杨秋红</v>
          </cell>
        </row>
        <row r="3316">
          <cell r="H3316" t="str">
            <v>高熠</v>
          </cell>
        </row>
        <row r="3317">
          <cell r="H3317" t="str">
            <v>高雪媛</v>
          </cell>
        </row>
        <row r="3318">
          <cell r="H3318" t="str">
            <v>段加兵</v>
          </cell>
        </row>
        <row r="3319">
          <cell r="H3319" t="str">
            <v>杨小红</v>
          </cell>
        </row>
        <row r="3320">
          <cell r="H3320" t="str">
            <v>刘明星</v>
          </cell>
        </row>
        <row r="3321">
          <cell r="H3321" t="str">
            <v>马春姣</v>
          </cell>
        </row>
        <row r="3322">
          <cell r="H3322" t="str">
            <v>刘又红</v>
          </cell>
        </row>
        <row r="3323">
          <cell r="H3323" t="str">
            <v>邓元红</v>
          </cell>
        </row>
        <row r="3324">
          <cell r="H3324" t="str">
            <v>任永康</v>
          </cell>
        </row>
        <row r="3325">
          <cell r="H3325" t="str">
            <v>任健军</v>
          </cell>
        </row>
        <row r="3326">
          <cell r="H3326" t="str">
            <v>陈立平</v>
          </cell>
        </row>
        <row r="3327">
          <cell r="H3327" t="str">
            <v>曹铁华</v>
          </cell>
        </row>
        <row r="3328">
          <cell r="H3328" t="str">
            <v>陈志超</v>
          </cell>
        </row>
        <row r="3329">
          <cell r="H3329" t="str">
            <v>曹炼</v>
          </cell>
        </row>
        <row r="3330">
          <cell r="H3330" t="str">
            <v>蔡元珍</v>
          </cell>
        </row>
        <row r="3331">
          <cell r="H3331" t="str">
            <v>李春连</v>
          </cell>
        </row>
        <row r="3332">
          <cell r="H3332" t="str">
            <v>王传九</v>
          </cell>
        </row>
        <row r="3333">
          <cell r="H3333" t="str">
            <v>王加顺</v>
          </cell>
        </row>
        <row r="3334">
          <cell r="H3334" t="str">
            <v>王家荣</v>
          </cell>
        </row>
        <row r="3335">
          <cell r="H3335" t="str">
            <v>刘全伏</v>
          </cell>
        </row>
        <row r="3336">
          <cell r="H3336" t="str">
            <v>孙立群</v>
          </cell>
        </row>
        <row r="3337">
          <cell r="H3337" t="str">
            <v>刘心怡</v>
          </cell>
        </row>
        <row r="3338">
          <cell r="H3338" t="str">
            <v>彭庆明</v>
          </cell>
        </row>
        <row r="3339">
          <cell r="H3339" t="str">
            <v>彭雅倩</v>
          </cell>
        </row>
        <row r="3340">
          <cell r="H3340" t="str">
            <v>杨国清</v>
          </cell>
        </row>
        <row r="3341">
          <cell r="H3341" t="str">
            <v>刘明中</v>
          </cell>
        </row>
        <row r="3342">
          <cell r="H3342" t="str">
            <v>饶桂英</v>
          </cell>
        </row>
        <row r="3343">
          <cell r="H3343" t="str">
            <v>卜爱球</v>
          </cell>
        </row>
        <row r="3344">
          <cell r="H3344" t="str">
            <v>彭伏前</v>
          </cell>
        </row>
        <row r="3345">
          <cell r="H3345" t="str">
            <v>李新涛</v>
          </cell>
        </row>
        <row r="3346">
          <cell r="H3346" t="str">
            <v>郭为美</v>
          </cell>
        </row>
        <row r="3347">
          <cell r="H3347" t="str">
            <v>崔丽华</v>
          </cell>
        </row>
        <row r="3348">
          <cell r="H3348" t="str">
            <v>杨佑才</v>
          </cell>
        </row>
        <row r="3349">
          <cell r="H3349" t="str">
            <v>杨唯</v>
          </cell>
        </row>
        <row r="3350">
          <cell r="H3350" t="str">
            <v>曹建军</v>
          </cell>
        </row>
        <row r="3351">
          <cell r="H3351" t="str">
            <v>陈金兰</v>
          </cell>
        </row>
        <row r="3352">
          <cell r="H3352" t="str">
            <v>汤炳炎</v>
          </cell>
        </row>
        <row r="3353">
          <cell r="H3353" t="str">
            <v>孙文菊</v>
          </cell>
        </row>
        <row r="3354">
          <cell r="H3354" t="str">
            <v>黄银龙</v>
          </cell>
        </row>
        <row r="3355">
          <cell r="H3355" t="str">
            <v>曹建华</v>
          </cell>
        </row>
        <row r="3356">
          <cell r="H3356" t="str">
            <v>黄红宇</v>
          </cell>
        </row>
        <row r="3357">
          <cell r="H3357" t="str">
            <v>邓金波</v>
          </cell>
        </row>
        <row r="3358">
          <cell r="H3358" t="str">
            <v>肖菊英</v>
          </cell>
        </row>
        <row r="3359">
          <cell r="H3359" t="str">
            <v>汤伏香</v>
          </cell>
        </row>
        <row r="3360">
          <cell r="H3360" t="str">
            <v>汤浩</v>
          </cell>
        </row>
        <row r="3361">
          <cell r="H3361" t="str">
            <v>刘梅芳</v>
          </cell>
        </row>
        <row r="3362">
          <cell r="H3362" t="str">
            <v>汤雨轩</v>
          </cell>
        </row>
        <row r="3363">
          <cell r="H3363" t="str">
            <v>王再高</v>
          </cell>
        </row>
        <row r="3364">
          <cell r="H3364" t="str">
            <v>文美珍</v>
          </cell>
        </row>
        <row r="3365">
          <cell r="H3365" t="str">
            <v>王凯</v>
          </cell>
        </row>
        <row r="3366">
          <cell r="H3366" t="str">
            <v>王宇花</v>
          </cell>
        </row>
        <row r="3367">
          <cell r="H3367" t="str">
            <v>陈小云</v>
          </cell>
        </row>
        <row r="3368">
          <cell r="H3368" t="str">
            <v>邱迪元</v>
          </cell>
        </row>
        <row r="3369">
          <cell r="H3369" t="str">
            <v>邱凌</v>
          </cell>
        </row>
        <row r="3370">
          <cell r="H3370" t="str">
            <v>谢康亮</v>
          </cell>
        </row>
        <row r="3371">
          <cell r="H3371" t="str">
            <v>曾祥龙</v>
          </cell>
        </row>
        <row r="3372">
          <cell r="H3372" t="str">
            <v>张飞双</v>
          </cell>
        </row>
        <row r="3373">
          <cell r="H3373" t="str">
            <v>曾珍</v>
          </cell>
        </row>
        <row r="3374">
          <cell r="H3374" t="str">
            <v>曾群</v>
          </cell>
        </row>
        <row r="3375">
          <cell r="H3375" t="str">
            <v>谢洁羽</v>
          </cell>
        </row>
        <row r="3376">
          <cell r="H3376" t="str">
            <v>黄贵初</v>
          </cell>
        </row>
        <row r="3377">
          <cell r="H3377" t="str">
            <v>刘爱银</v>
          </cell>
        </row>
        <row r="3378">
          <cell r="H3378" t="str">
            <v>黄敏</v>
          </cell>
        </row>
        <row r="3379">
          <cell r="H3379" t="str">
            <v>李安华</v>
          </cell>
        </row>
        <row r="3380">
          <cell r="H3380" t="str">
            <v>姚雪华</v>
          </cell>
        </row>
        <row r="3381">
          <cell r="H3381" t="str">
            <v>严乐三</v>
          </cell>
        </row>
        <row r="3382">
          <cell r="H3382" t="str">
            <v>杨忠和</v>
          </cell>
        </row>
        <row r="3383">
          <cell r="H3383" t="str">
            <v>吴从喜</v>
          </cell>
        </row>
        <row r="3384">
          <cell r="H3384" t="str">
            <v>何恒坤</v>
          </cell>
        </row>
        <row r="3385">
          <cell r="H3385" t="str">
            <v>龚春香</v>
          </cell>
        </row>
        <row r="3386">
          <cell r="H3386" t="str">
            <v>程国辉</v>
          </cell>
        </row>
        <row r="3387">
          <cell r="H3387" t="str">
            <v>龚金秀</v>
          </cell>
        </row>
        <row r="3388">
          <cell r="H3388" t="str">
            <v>程海洋</v>
          </cell>
        </row>
        <row r="3389">
          <cell r="H3389" t="str">
            <v>邓步清</v>
          </cell>
        </row>
        <row r="3390">
          <cell r="H3390" t="str">
            <v>何三元</v>
          </cell>
        </row>
        <row r="3391">
          <cell r="H3391" t="str">
            <v>邓丽兵</v>
          </cell>
        </row>
        <row r="3392">
          <cell r="H3392" t="str">
            <v>邓丽群</v>
          </cell>
        </row>
        <row r="3393">
          <cell r="H3393" t="str">
            <v>陈国云</v>
          </cell>
        </row>
        <row r="3394">
          <cell r="H3394" t="str">
            <v>黄幸福</v>
          </cell>
        </row>
        <row r="3395">
          <cell r="H3395" t="str">
            <v>王国军</v>
          </cell>
        </row>
        <row r="3396">
          <cell r="H3396" t="str">
            <v>王晓玉</v>
          </cell>
        </row>
        <row r="3397">
          <cell r="H3397" t="str">
            <v>蒋续辉</v>
          </cell>
        </row>
        <row r="3398">
          <cell r="H3398" t="str">
            <v>练念</v>
          </cell>
        </row>
        <row r="3399">
          <cell r="H3399" t="str">
            <v>范慧</v>
          </cell>
        </row>
        <row r="3400">
          <cell r="H3400" t="str">
            <v>练诗颖</v>
          </cell>
        </row>
        <row r="3401">
          <cell r="H3401" t="str">
            <v>陈立林</v>
          </cell>
        </row>
        <row r="3402">
          <cell r="H3402" t="str">
            <v>罗细元</v>
          </cell>
        </row>
        <row r="3403">
          <cell r="H3403" t="str">
            <v>刘桂秋</v>
          </cell>
        </row>
        <row r="3404">
          <cell r="H3404" t="str">
            <v>胡风杰</v>
          </cell>
        </row>
        <row r="3405">
          <cell r="H3405" t="str">
            <v>毛运华</v>
          </cell>
        </row>
        <row r="3406">
          <cell r="H3406" t="str">
            <v>李四元</v>
          </cell>
        </row>
        <row r="3407">
          <cell r="H3407" t="str">
            <v>毛忠琪</v>
          </cell>
        </row>
        <row r="3408">
          <cell r="H3408" t="str">
            <v>陈振华</v>
          </cell>
        </row>
        <row r="3409">
          <cell r="H3409" t="str">
            <v>何莉</v>
          </cell>
        </row>
        <row r="3410">
          <cell r="H3410" t="str">
            <v>陈奕</v>
          </cell>
        </row>
        <row r="3411">
          <cell r="H3411" t="str">
            <v>陈琳娜</v>
          </cell>
        </row>
        <row r="3412">
          <cell r="H3412" t="str">
            <v>吴兰霞</v>
          </cell>
        </row>
        <row r="3413">
          <cell r="H3413" t="str">
            <v>郭光华</v>
          </cell>
        </row>
        <row r="3414">
          <cell r="H3414" t="str">
            <v>郭毅</v>
          </cell>
        </row>
        <row r="3415">
          <cell r="H3415" t="str">
            <v>郭琴</v>
          </cell>
        </row>
        <row r="3416">
          <cell r="H3416" t="str">
            <v>魏维</v>
          </cell>
        </row>
        <row r="3417">
          <cell r="H3417" t="str">
            <v>曾剑华</v>
          </cell>
        </row>
        <row r="3418">
          <cell r="H3418" t="str">
            <v>曾恬熙</v>
          </cell>
        </row>
        <row r="3419">
          <cell r="H3419" t="str">
            <v>李建保</v>
          </cell>
        </row>
        <row r="3420">
          <cell r="H3420" t="str">
            <v>李荷香</v>
          </cell>
        </row>
        <row r="3421">
          <cell r="H3421" t="str">
            <v>蔡卫华</v>
          </cell>
        </row>
        <row r="3422">
          <cell r="H3422" t="str">
            <v>蔡子凡</v>
          </cell>
        </row>
        <row r="3423">
          <cell r="H3423" t="str">
            <v>荘志明</v>
          </cell>
        </row>
        <row r="3424">
          <cell r="H3424" t="str">
            <v>荘金龙</v>
          </cell>
        </row>
        <row r="3425">
          <cell r="H3425" t="str">
            <v>李丽英</v>
          </cell>
        </row>
        <row r="3426">
          <cell r="H3426" t="str">
            <v>蔡雨求</v>
          </cell>
        </row>
        <row r="3427">
          <cell r="H3427" t="str">
            <v>陈志铁</v>
          </cell>
        </row>
        <row r="3428">
          <cell r="H3428" t="str">
            <v>党英</v>
          </cell>
        </row>
        <row r="3429">
          <cell r="H3429" t="str">
            <v>陈家乐</v>
          </cell>
        </row>
        <row r="3430">
          <cell r="H3430" t="str">
            <v>王太平</v>
          </cell>
        </row>
        <row r="3431">
          <cell r="H3431" t="str">
            <v>吴满香</v>
          </cell>
        </row>
        <row r="3432">
          <cell r="H3432" t="str">
            <v>王余庆</v>
          </cell>
        </row>
        <row r="3433">
          <cell r="H3433" t="str">
            <v>王艳</v>
          </cell>
        </row>
        <row r="3434">
          <cell r="H3434" t="str">
            <v>薛琪辉</v>
          </cell>
        </row>
        <row r="3435">
          <cell r="H3435" t="str">
            <v>薛柳</v>
          </cell>
        </row>
        <row r="3436">
          <cell r="H3436" t="str">
            <v>余云益</v>
          </cell>
        </row>
        <row r="3437">
          <cell r="H3437" t="str">
            <v>张伟明</v>
          </cell>
        </row>
        <row r="3438">
          <cell r="H3438" t="str">
            <v>卢成兰</v>
          </cell>
        </row>
        <row r="3439">
          <cell r="H3439" t="str">
            <v>张永成</v>
          </cell>
        </row>
        <row r="3440">
          <cell r="H3440" t="str">
            <v>皮赞军</v>
          </cell>
        </row>
        <row r="3441">
          <cell r="H3441" t="str">
            <v>肖兰姣</v>
          </cell>
        </row>
        <row r="3442">
          <cell r="H3442" t="str">
            <v>皮杰</v>
          </cell>
        </row>
        <row r="3443">
          <cell r="H3443" t="str">
            <v>陈震辉</v>
          </cell>
        </row>
        <row r="3444">
          <cell r="H3444" t="str">
            <v>张根生</v>
          </cell>
        </row>
        <row r="3445">
          <cell r="H3445" t="str">
            <v>刘爱姣</v>
          </cell>
        </row>
        <row r="3446">
          <cell r="H3446" t="str">
            <v>程松林</v>
          </cell>
        </row>
        <row r="3447">
          <cell r="H3447" t="str">
            <v>文梅香</v>
          </cell>
        </row>
        <row r="3448">
          <cell r="H3448" t="str">
            <v>彭月娥</v>
          </cell>
        </row>
        <row r="3449">
          <cell r="H3449" t="str">
            <v>张菊云</v>
          </cell>
        </row>
        <row r="3450">
          <cell r="H3450" t="str">
            <v>刘辉</v>
          </cell>
        </row>
        <row r="3451">
          <cell r="H3451" t="str">
            <v>袁华容</v>
          </cell>
        </row>
        <row r="3452">
          <cell r="H3452" t="str">
            <v>袁雨晴</v>
          </cell>
        </row>
        <row r="3453">
          <cell r="H3453" t="str">
            <v>陈永胜</v>
          </cell>
        </row>
        <row r="3454">
          <cell r="H3454" t="str">
            <v>陈慧盈</v>
          </cell>
        </row>
        <row r="3455">
          <cell r="H3455" t="str">
            <v>刘文辉</v>
          </cell>
        </row>
        <row r="3456">
          <cell r="H3456" t="str">
            <v>王福喜</v>
          </cell>
        </row>
        <row r="3457">
          <cell r="H3457" t="str">
            <v>刘思东</v>
          </cell>
        </row>
        <row r="3458">
          <cell r="H3458" t="str">
            <v>刘思洁</v>
          </cell>
        </row>
        <row r="3459">
          <cell r="H3459" t="str">
            <v>张健</v>
          </cell>
        </row>
        <row r="3460">
          <cell r="H3460" t="str">
            <v>张威</v>
          </cell>
        </row>
        <row r="3461">
          <cell r="H3461" t="str">
            <v>张秦天</v>
          </cell>
        </row>
        <row r="3462">
          <cell r="H3462" t="str">
            <v>张凯睿</v>
          </cell>
        </row>
        <row r="3463">
          <cell r="H3463" t="str">
            <v>黄池珍</v>
          </cell>
        </row>
        <row r="3464">
          <cell r="H3464" t="str">
            <v>谢鹏</v>
          </cell>
        </row>
        <row r="3465">
          <cell r="H3465" t="str">
            <v>陈再明</v>
          </cell>
        </row>
        <row r="3466">
          <cell r="H3466" t="str">
            <v>罗培兰</v>
          </cell>
        </row>
        <row r="3467">
          <cell r="H3467" t="str">
            <v>陈彪</v>
          </cell>
        </row>
        <row r="3468">
          <cell r="H3468" t="str">
            <v>孟祥飞</v>
          </cell>
        </row>
        <row r="3469">
          <cell r="H3469" t="str">
            <v>孟帅</v>
          </cell>
        </row>
        <row r="3470">
          <cell r="H3470" t="str">
            <v>孟群</v>
          </cell>
        </row>
        <row r="3471">
          <cell r="H3471" t="str">
            <v>徐文武</v>
          </cell>
        </row>
        <row r="3472">
          <cell r="H3472" t="str">
            <v>江秋连</v>
          </cell>
        </row>
        <row r="3473">
          <cell r="H3473" t="str">
            <v>徐锦</v>
          </cell>
        </row>
        <row r="3474">
          <cell r="H3474" t="str">
            <v>徐莉</v>
          </cell>
        </row>
        <row r="3475">
          <cell r="H3475" t="str">
            <v>康建华</v>
          </cell>
        </row>
        <row r="3476">
          <cell r="H3476" t="str">
            <v>严爱琼</v>
          </cell>
        </row>
        <row r="3477">
          <cell r="H3477" t="str">
            <v>康迪亚</v>
          </cell>
        </row>
        <row r="3478">
          <cell r="H3478" t="str">
            <v>杨隆金</v>
          </cell>
        </row>
        <row r="3479">
          <cell r="H3479" t="str">
            <v>陈建香</v>
          </cell>
        </row>
        <row r="3480">
          <cell r="H3480" t="str">
            <v>杨成</v>
          </cell>
        </row>
        <row r="3481">
          <cell r="H3481" t="str">
            <v>陈名驰</v>
          </cell>
        </row>
        <row r="3482">
          <cell r="H3482" t="str">
            <v>陈志强</v>
          </cell>
        </row>
        <row r="3483">
          <cell r="H3483" t="str">
            <v>何辉</v>
          </cell>
        </row>
        <row r="3484">
          <cell r="H3484" t="str">
            <v>何锦鹏</v>
          </cell>
        </row>
        <row r="3485">
          <cell r="H3485" t="str">
            <v>何诗雨</v>
          </cell>
        </row>
        <row r="3486">
          <cell r="H3486" t="str">
            <v>唐云辉</v>
          </cell>
        </row>
        <row r="3487">
          <cell r="H3487" t="str">
            <v>陈三元</v>
          </cell>
        </row>
        <row r="3488">
          <cell r="H3488" t="str">
            <v>唐陈</v>
          </cell>
        </row>
        <row r="3489">
          <cell r="H3489" t="str">
            <v>夏少文</v>
          </cell>
        </row>
        <row r="3490">
          <cell r="H3490" t="str">
            <v>喻岳华</v>
          </cell>
        </row>
        <row r="3491">
          <cell r="H3491" t="str">
            <v>王学兵</v>
          </cell>
        </row>
        <row r="3492">
          <cell r="H3492" t="str">
            <v>李小兰</v>
          </cell>
        </row>
        <row r="3493">
          <cell r="H3493" t="str">
            <v>万菊珍</v>
          </cell>
        </row>
        <row r="3494">
          <cell r="H3494" t="str">
            <v>程斯波</v>
          </cell>
        </row>
        <row r="3495">
          <cell r="H3495" t="str">
            <v>刘应泉</v>
          </cell>
        </row>
        <row r="3496">
          <cell r="H3496" t="str">
            <v>蔡腊梅</v>
          </cell>
        </row>
        <row r="3497">
          <cell r="H3497" t="str">
            <v>冯昌炎</v>
          </cell>
        </row>
        <row r="3498">
          <cell r="H3498" t="str">
            <v>张元珍</v>
          </cell>
        </row>
        <row r="3499">
          <cell r="H3499" t="str">
            <v>邓德辉</v>
          </cell>
        </row>
        <row r="3500">
          <cell r="H3500" t="str">
            <v>周容</v>
          </cell>
        </row>
        <row r="3501">
          <cell r="H3501" t="str">
            <v>邓文轩</v>
          </cell>
        </row>
        <row r="3502">
          <cell r="H3502" t="str">
            <v>邓晨皓</v>
          </cell>
        </row>
        <row r="3503">
          <cell r="H3503" t="str">
            <v>代伟</v>
          </cell>
        </row>
        <row r="3504">
          <cell r="H3504" t="str">
            <v>代涵娜</v>
          </cell>
        </row>
        <row r="3505">
          <cell r="H3505" t="str">
            <v>代沁依</v>
          </cell>
        </row>
        <row r="3506">
          <cell r="H3506" t="str">
            <v>文兵</v>
          </cell>
        </row>
        <row r="3507">
          <cell r="H3507" t="str">
            <v>徐中华</v>
          </cell>
        </row>
        <row r="3508">
          <cell r="H3508" t="str">
            <v>曹亚兰</v>
          </cell>
        </row>
        <row r="3509">
          <cell r="H3509" t="str">
            <v>徐佳义</v>
          </cell>
        </row>
        <row r="3510">
          <cell r="H3510" t="str">
            <v>黄万军</v>
          </cell>
        </row>
        <row r="3511">
          <cell r="H3511" t="str">
            <v>薛桂香</v>
          </cell>
        </row>
        <row r="3512">
          <cell r="H3512" t="str">
            <v>黄智</v>
          </cell>
        </row>
        <row r="3513">
          <cell r="H3513" t="str">
            <v>黄晴</v>
          </cell>
        </row>
        <row r="3514">
          <cell r="H3514" t="str">
            <v>刘武英</v>
          </cell>
        </row>
        <row r="3515">
          <cell r="H3515" t="str">
            <v>敖国祥</v>
          </cell>
        </row>
        <row r="3516">
          <cell r="H3516" t="str">
            <v>敖任辉</v>
          </cell>
        </row>
        <row r="3517">
          <cell r="H3517" t="str">
            <v>严伟</v>
          </cell>
        </row>
        <row r="3518">
          <cell r="H3518" t="str">
            <v>孙淑华</v>
          </cell>
        </row>
        <row r="3519">
          <cell r="H3519" t="str">
            <v>严益丹</v>
          </cell>
        </row>
        <row r="3520">
          <cell r="H3520" t="str">
            <v>金培喜</v>
          </cell>
        </row>
        <row r="3521">
          <cell r="H3521" t="str">
            <v>肖先秋</v>
          </cell>
        </row>
        <row r="3522">
          <cell r="H3522" t="str">
            <v>乐爱明</v>
          </cell>
        </row>
        <row r="3523">
          <cell r="H3523" t="str">
            <v>张凤兰</v>
          </cell>
        </row>
        <row r="3524">
          <cell r="H3524" t="str">
            <v>周华兴</v>
          </cell>
        </row>
        <row r="3525">
          <cell r="H3525" t="str">
            <v>刘清兰</v>
          </cell>
        </row>
        <row r="3526">
          <cell r="H3526" t="str">
            <v>周红伟</v>
          </cell>
        </row>
        <row r="3527">
          <cell r="H3527" t="str">
            <v>周红燕</v>
          </cell>
        </row>
        <row r="3528">
          <cell r="H3528" t="str">
            <v>周红甜</v>
          </cell>
        </row>
        <row r="3529">
          <cell r="H3529" t="str">
            <v>方赛金</v>
          </cell>
        </row>
        <row r="3530">
          <cell r="H3530" t="str">
            <v>夏英健</v>
          </cell>
        </row>
        <row r="3531">
          <cell r="H3531" t="str">
            <v>夏慧琪</v>
          </cell>
        </row>
        <row r="3532">
          <cell r="H3532" t="str">
            <v>唐友香</v>
          </cell>
        </row>
        <row r="3533">
          <cell r="H3533" t="str">
            <v>李诗瑶</v>
          </cell>
        </row>
        <row r="3534">
          <cell r="H3534" t="str">
            <v>唐青青</v>
          </cell>
        </row>
        <row r="3535">
          <cell r="H3535" t="str">
            <v>陈永杰</v>
          </cell>
        </row>
        <row r="3536">
          <cell r="H3536" t="str">
            <v>陈波</v>
          </cell>
        </row>
        <row r="3537">
          <cell r="H3537" t="str">
            <v>肖茂华</v>
          </cell>
        </row>
        <row r="3538">
          <cell r="H3538" t="str">
            <v>肖顺</v>
          </cell>
        </row>
        <row r="3539">
          <cell r="H3539" t="str">
            <v>唐四元</v>
          </cell>
        </row>
        <row r="3540">
          <cell r="H3540" t="str">
            <v>刘旭兵</v>
          </cell>
        </row>
        <row r="3541">
          <cell r="H3541" t="str">
            <v>罗晓红</v>
          </cell>
        </row>
        <row r="3542">
          <cell r="H3542" t="str">
            <v>刘星婷</v>
          </cell>
        </row>
        <row r="3543">
          <cell r="H3543" t="str">
            <v>刘丹丹</v>
          </cell>
        </row>
        <row r="3544">
          <cell r="H3544" t="str">
            <v>周德军</v>
          </cell>
        </row>
        <row r="3545">
          <cell r="H3545" t="str">
            <v>何文萍</v>
          </cell>
        </row>
        <row r="3546">
          <cell r="H3546" t="str">
            <v>周凯鑫</v>
          </cell>
        </row>
        <row r="3547">
          <cell r="H3547" t="str">
            <v>何德喜</v>
          </cell>
        </row>
        <row r="3548">
          <cell r="H3548" t="str">
            <v>朱腊英</v>
          </cell>
        </row>
        <row r="3549">
          <cell r="H3549" t="str">
            <v>何旦</v>
          </cell>
        </row>
        <row r="3550">
          <cell r="H3550" t="str">
            <v>刘卫明</v>
          </cell>
        </row>
        <row r="3551">
          <cell r="H3551" t="str">
            <v>蔡耀云</v>
          </cell>
        </row>
        <row r="3552">
          <cell r="H3552" t="str">
            <v>蔡益华</v>
          </cell>
        </row>
        <row r="3553">
          <cell r="H3553" t="str">
            <v>雷欢</v>
          </cell>
        </row>
        <row r="3554">
          <cell r="H3554" t="str">
            <v>雷长庚</v>
          </cell>
        </row>
        <row r="3555">
          <cell r="H3555" t="str">
            <v>陈伏炎</v>
          </cell>
        </row>
        <row r="3556">
          <cell r="H3556" t="str">
            <v>邹永平</v>
          </cell>
        </row>
        <row r="3557">
          <cell r="H3557" t="str">
            <v>吴运清</v>
          </cell>
        </row>
        <row r="3558">
          <cell r="H3558" t="str">
            <v>邹翔</v>
          </cell>
        </row>
        <row r="3559">
          <cell r="H3559" t="str">
            <v>徐新辉</v>
          </cell>
        </row>
        <row r="3560">
          <cell r="H3560" t="str">
            <v>袁爱芝</v>
          </cell>
        </row>
        <row r="3561">
          <cell r="H3561" t="str">
            <v>徐佳慧</v>
          </cell>
        </row>
        <row r="3562">
          <cell r="H3562" t="str">
            <v>徐佳敏</v>
          </cell>
        </row>
        <row r="3563">
          <cell r="H3563" t="str">
            <v>王进安</v>
          </cell>
        </row>
        <row r="3564">
          <cell r="H3564" t="str">
            <v>谢姣珍</v>
          </cell>
        </row>
        <row r="3565">
          <cell r="H3565" t="str">
            <v>王政</v>
          </cell>
        </row>
        <row r="3566">
          <cell r="H3566" t="str">
            <v>王蓉</v>
          </cell>
        </row>
        <row r="3567">
          <cell r="H3567" t="str">
            <v>雷泽仁</v>
          </cell>
        </row>
        <row r="3568">
          <cell r="H3568" t="str">
            <v>文芬芳</v>
          </cell>
        </row>
        <row r="3569">
          <cell r="H3569" t="str">
            <v>雷佳强</v>
          </cell>
        </row>
        <row r="3570">
          <cell r="H3570" t="str">
            <v>臧建</v>
          </cell>
        </row>
        <row r="3571">
          <cell r="H3571" t="str">
            <v>陈实</v>
          </cell>
        </row>
        <row r="3572">
          <cell r="H3572" t="str">
            <v>臧铭轩</v>
          </cell>
        </row>
        <row r="3573">
          <cell r="H3573" t="str">
            <v>蒋日清</v>
          </cell>
        </row>
        <row r="3574">
          <cell r="H3574" t="str">
            <v>龚彩凤</v>
          </cell>
        </row>
        <row r="3575">
          <cell r="H3575" t="str">
            <v>蒋浩基</v>
          </cell>
        </row>
        <row r="3576">
          <cell r="H3576" t="str">
            <v>曾清明</v>
          </cell>
        </row>
        <row r="3577">
          <cell r="H3577" t="str">
            <v>曾宪明</v>
          </cell>
        </row>
        <row r="3578">
          <cell r="H3578" t="str">
            <v>邱元香</v>
          </cell>
        </row>
        <row r="3579">
          <cell r="H3579" t="str">
            <v>徐凤辉</v>
          </cell>
        </row>
        <row r="3580">
          <cell r="H3580" t="str">
            <v>徐正昕</v>
          </cell>
        </row>
        <row r="3581">
          <cell r="H3581" t="str">
            <v>史伏云</v>
          </cell>
        </row>
        <row r="3582">
          <cell r="H3582" t="str">
            <v>王文辉</v>
          </cell>
        </row>
        <row r="3583">
          <cell r="H3583" t="str">
            <v>王慧娟</v>
          </cell>
        </row>
        <row r="3584">
          <cell r="H3584" t="str">
            <v>王韩语</v>
          </cell>
        </row>
        <row r="3585">
          <cell r="H3585" t="str">
            <v>熊家坤</v>
          </cell>
        </row>
        <row r="3586">
          <cell r="H3586" t="str">
            <v>熊维祯</v>
          </cell>
        </row>
        <row r="3587">
          <cell r="H3587" t="str">
            <v>徐志安</v>
          </cell>
        </row>
        <row r="3588">
          <cell r="H3588" t="str">
            <v>邓喜连</v>
          </cell>
        </row>
        <row r="3589">
          <cell r="H3589" t="str">
            <v>周云</v>
          </cell>
        </row>
        <row r="3590">
          <cell r="H3590" t="str">
            <v>徐香</v>
          </cell>
        </row>
        <row r="3591">
          <cell r="H3591" t="str">
            <v>谢喜英</v>
          </cell>
        </row>
        <row r="3592">
          <cell r="H3592" t="str">
            <v>涂永芳</v>
          </cell>
        </row>
        <row r="3593">
          <cell r="H3593" t="str">
            <v>文元贵</v>
          </cell>
        </row>
        <row r="3594">
          <cell r="H3594" t="str">
            <v>涂佳乐</v>
          </cell>
        </row>
        <row r="3595">
          <cell r="H3595" t="str">
            <v>胡铁华</v>
          </cell>
        </row>
        <row r="3596">
          <cell r="H3596" t="str">
            <v>刘兴波</v>
          </cell>
        </row>
        <row r="3597">
          <cell r="H3597" t="str">
            <v>黄小香</v>
          </cell>
        </row>
        <row r="3598">
          <cell r="H3598" t="str">
            <v>刘奇</v>
          </cell>
        </row>
        <row r="3599">
          <cell r="H3599" t="str">
            <v>卜新华</v>
          </cell>
        </row>
        <row r="3600">
          <cell r="H3600" t="str">
            <v>郭凤姣</v>
          </cell>
        </row>
        <row r="3601">
          <cell r="H3601" t="str">
            <v>卜重阳</v>
          </cell>
        </row>
        <row r="3602">
          <cell r="H3602" t="str">
            <v>郑波</v>
          </cell>
        </row>
        <row r="3603">
          <cell r="H3603" t="str">
            <v>邓小丰</v>
          </cell>
        </row>
        <row r="3604">
          <cell r="H3604" t="str">
            <v>郑欣阳</v>
          </cell>
        </row>
        <row r="3605">
          <cell r="H3605" t="str">
            <v>郑欣荣</v>
          </cell>
        </row>
        <row r="3606">
          <cell r="H3606" t="str">
            <v>莫再兵</v>
          </cell>
        </row>
        <row r="3607">
          <cell r="H3607" t="str">
            <v>莫雨兵</v>
          </cell>
        </row>
        <row r="3608">
          <cell r="H3608" t="str">
            <v>万远民</v>
          </cell>
        </row>
        <row r="3609">
          <cell r="H3609" t="str">
            <v>刘春连</v>
          </cell>
        </row>
        <row r="3610">
          <cell r="H3610" t="str">
            <v>邓希红</v>
          </cell>
        </row>
        <row r="3611">
          <cell r="H3611" t="str">
            <v>邓希英</v>
          </cell>
        </row>
        <row r="3612">
          <cell r="H3612" t="str">
            <v>梁振娜</v>
          </cell>
        </row>
        <row r="3613">
          <cell r="H3613" t="str">
            <v>李嘉豪</v>
          </cell>
        </row>
        <row r="3614">
          <cell r="H3614" t="str">
            <v>李嘉玥</v>
          </cell>
        </row>
        <row r="3615">
          <cell r="H3615" t="str">
            <v>蔡雪辉</v>
          </cell>
        </row>
        <row r="3616">
          <cell r="H3616" t="str">
            <v>郭阳</v>
          </cell>
        </row>
        <row r="3617">
          <cell r="H3617" t="str">
            <v>蔡安达</v>
          </cell>
        </row>
        <row r="3618">
          <cell r="H3618" t="str">
            <v>黄新秀</v>
          </cell>
        </row>
        <row r="3619">
          <cell r="H3619" t="str">
            <v>陈光华</v>
          </cell>
        </row>
        <row r="3620">
          <cell r="H3620" t="str">
            <v>叶金华</v>
          </cell>
        </row>
        <row r="3621">
          <cell r="H3621" t="str">
            <v>陈雨婷</v>
          </cell>
        </row>
        <row r="3622">
          <cell r="H3622" t="str">
            <v>周奉连</v>
          </cell>
        </row>
        <row r="3623">
          <cell r="H3623" t="str">
            <v>胡铁辉</v>
          </cell>
        </row>
        <row r="3624">
          <cell r="H3624" t="str">
            <v>胡光荣</v>
          </cell>
        </row>
        <row r="3625">
          <cell r="H3625" t="str">
            <v>胡佳</v>
          </cell>
        </row>
        <row r="3626">
          <cell r="H3626" t="str">
            <v>何罗明</v>
          </cell>
        </row>
        <row r="3627">
          <cell r="H3627" t="str">
            <v>严梅</v>
          </cell>
        </row>
        <row r="3628">
          <cell r="H3628" t="str">
            <v>何佳利</v>
          </cell>
        </row>
        <row r="3629">
          <cell r="H3629" t="str">
            <v>何艺婷</v>
          </cell>
        </row>
        <row r="3630">
          <cell r="H3630" t="str">
            <v>代杰</v>
          </cell>
        </row>
        <row r="3631">
          <cell r="H3631" t="str">
            <v>李喜爱</v>
          </cell>
        </row>
        <row r="3632">
          <cell r="H3632" t="str">
            <v>代思源</v>
          </cell>
        </row>
        <row r="3633">
          <cell r="H3633" t="str">
            <v>方启鑫</v>
          </cell>
        </row>
        <row r="3634">
          <cell r="H3634" t="str">
            <v>严彗宁</v>
          </cell>
        </row>
        <row r="3635">
          <cell r="H3635" t="str">
            <v>方强</v>
          </cell>
        </row>
        <row r="3636">
          <cell r="H3636" t="str">
            <v>张其伍</v>
          </cell>
        </row>
        <row r="3637">
          <cell r="H3637" t="str">
            <v>段有良</v>
          </cell>
        </row>
        <row r="3638">
          <cell r="H3638" t="str">
            <v>杨姣</v>
          </cell>
        </row>
        <row r="3639">
          <cell r="H3639" t="str">
            <v>段伟仁</v>
          </cell>
        </row>
        <row r="3640">
          <cell r="H3640" t="str">
            <v>蔡开红</v>
          </cell>
        </row>
        <row r="3641">
          <cell r="H3641" t="str">
            <v>郭美玲</v>
          </cell>
        </row>
        <row r="3642">
          <cell r="H3642" t="str">
            <v>蔡佛淮</v>
          </cell>
        </row>
        <row r="3643">
          <cell r="H3643" t="str">
            <v>罗会政</v>
          </cell>
        </row>
        <row r="3644">
          <cell r="H3644" t="str">
            <v>罗婉榕</v>
          </cell>
        </row>
        <row r="3645">
          <cell r="H3645" t="str">
            <v>李朝阳</v>
          </cell>
        </row>
        <row r="3646">
          <cell r="H3646" t="str">
            <v>白姣兰</v>
          </cell>
        </row>
        <row r="3647">
          <cell r="H3647" t="str">
            <v>李游</v>
          </cell>
        </row>
        <row r="3648">
          <cell r="H3648" t="str">
            <v>李世杰</v>
          </cell>
        </row>
        <row r="3649">
          <cell r="H3649" t="str">
            <v>李世曜</v>
          </cell>
        </row>
        <row r="3650">
          <cell r="H3650" t="str">
            <v>呙林云</v>
          </cell>
        </row>
        <row r="3651">
          <cell r="H3651" t="str">
            <v>胡雁飞</v>
          </cell>
        </row>
        <row r="3652">
          <cell r="H3652" t="str">
            <v>呙诗钰</v>
          </cell>
        </row>
        <row r="3653">
          <cell r="H3653" t="str">
            <v>李艮堂</v>
          </cell>
        </row>
        <row r="3654">
          <cell r="H3654" t="str">
            <v>蔡腊枚</v>
          </cell>
        </row>
        <row r="3655">
          <cell r="H3655" t="str">
            <v>李霞</v>
          </cell>
        </row>
        <row r="3656">
          <cell r="H3656" t="str">
            <v>李艳</v>
          </cell>
        </row>
        <row r="3657">
          <cell r="H3657" t="str">
            <v>卜德群</v>
          </cell>
        </row>
        <row r="3658">
          <cell r="H3658" t="str">
            <v>杨美珍</v>
          </cell>
        </row>
        <row r="3659">
          <cell r="H3659" t="str">
            <v>卜凯</v>
          </cell>
        </row>
        <row r="3660">
          <cell r="H3660" t="str">
            <v>卜雅茹</v>
          </cell>
        </row>
        <row r="3661">
          <cell r="H3661" t="str">
            <v>赵春娥</v>
          </cell>
        </row>
        <row r="3662">
          <cell r="H3662" t="str">
            <v>曹端明</v>
          </cell>
        </row>
        <row r="3663">
          <cell r="H3663" t="str">
            <v>曹红燕</v>
          </cell>
        </row>
        <row r="3664">
          <cell r="H3664" t="str">
            <v>吴晖</v>
          </cell>
        </row>
        <row r="3665">
          <cell r="H3665" t="str">
            <v>刘迪国</v>
          </cell>
        </row>
        <row r="3666">
          <cell r="H3666" t="str">
            <v>陈永良</v>
          </cell>
        </row>
        <row r="3667">
          <cell r="H3667" t="str">
            <v>杨文贵</v>
          </cell>
        </row>
        <row r="3668">
          <cell r="H3668" t="str">
            <v>陈艳姣</v>
          </cell>
        </row>
        <row r="3669">
          <cell r="H3669" t="str">
            <v>杨金武</v>
          </cell>
        </row>
        <row r="3670">
          <cell r="H3670" t="str">
            <v>刘英雄</v>
          </cell>
        </row>
        <row r="3671">
          <cell r="H3671" t="str">
            <v>周巧云</v>
          </cell>
        </row>
        <row r="3672">
          <cell r="H3672" t="str">
            <v>冷小兵</v>
          </cell>
        </row>
        <row r="3673">
          <cell r="H3673" t="str">
            <v>张庚明</v>
          </cell>
        </row>
        <row r="3674">
          <cell r="H3674" t="str">
            <v>张品德</v>
          </cell>
        </row>
        <row r="3675">
          <cell r="H3675" t="str">
            <v>张星雨</v>
          </cell>
        </row>
        <row r="3676">
          <cell r="H3676" t="str">
            <v>韩同稳</v>
          </cell>
        </row>
        <row r="3677">
          <cell r="H3677" t="str">
            <v>张晓金</v>
          </cell>
        </row>
        <row r="3678">
          <cell r="H3678" t="str">
            <v>余金球</v>
          </cell>
        </row>
        <row r="3679">
          <cell r="H3679" t="str">
            <v>商碧英</v>
          </cell>
        </row>
        <row r="3680">
          <cell r="H3680" t="str">
            <v>余右铭</v>
          </cell>
        </row>
        <row r="3681">
          <cell r="H3681" t="str">
            <v>韩岳云</v>
          </cell>
        </row>
        <row r="3682">
          <cell r="H3682" t="str">
            <v>谢威</v>
          </cell>
        </row>
        <row r="3683">
          <cell r="H3683" t="str">
            <v>曹开国</v>
          </cell>
        </row>
        <row r="3684">
          <cell r="H3684" t="str">
            <v>曹凤姣</v>
          </cell>
        </row>
        <row r="3685">
          <cell r="H3685" t="str">
            <v>蔡先球</v>
          </cell>
        </row>
        <row r="3686">
          <cell r="H3686" t="str">
            <v>吴再云</v>
          </cell>
        </row>
        <row r="3687">
          <cell r="H3687" t="str">
            <v>曹国辉</v>
          </cell>
        </row>
        <row r="3688">
          <cell r="H3688" t="str">
            <v>赵建军</v>
          </cell>
        </row>
        <row r="3689">
          <cell r="H3689" t="str">
            <v>卢路娥</v>
          </cell>
        </row>
        <row r="3690">
          <cell r="H3690" t="str">
            <v>赵南</v>
          </cell>
        </row>
        <row r="3691">
          <cell r="H3691" t="str">
            <v>严友荣</v>
          </cell>
        </row>
        <row r="3692">
          <cell r="H3692" t="str">
            <v>严杨帆</v>
          </cell>
        </row>
        <row r="3693">
          <cell r="H3693" t="str">
            <v>严茹雪</v>
          </cell>
        </row>
        <row r="3694">
          <cell r="H3694" t="str">
            <v>严必霞</v>
          </cell>
        </row>
        <row r="3695">
          <cell r="H3695" t="str">
            <v>侯皓</v>
          </cell>
        </row>
        <row r="3696">
          <cell r="H3696" t="str">
            <v>侯蓉</v>
          </cell>
        </row>
        <row r="3697">
          <cell r="H3697" t="str">
            <v>刘文忠</v>
          </cell>
        </row>
        <row r="3698">
          <cell r="H3698" t="str">
            <v>邱英</v>
          </cell>
        </row>
        <row r="3699">
          <cell r="H3699" t="str">
            <v>范文政</v>
          </cell>
        </row>
        <row r="3700">
          <cell r="H3700" t="str">
            <v>范栩稞</v>
          </cell>
        </row>
        <row r="3701">
          <cell r="H3701" t="str">
            <v>范泓俐</v>
          </cell>
        </row>
        <row r="3702">
          <cell r="H3702" t="str">
            <v>邱何英</v>
          </cell>
        </row>
        <row r="3703">
          <cell r="H3703" t="str">
            <v>谢杨虎</v>
          </cell>
        </row>
        <row r="3704">
          <cell r="H3704" t="str">
            <v>谢慧</v>
          </cell>
        </row>
        <row r="3705">
          <cell r="H3705" t="str">
            <v>罗凤姣</v>
          </cell>
        </row>
        <row r="3706">
          <cell r="H3706" t="str">
            <v>钟石林</v>
          </cell>
        </row>
        <row r="3707">
          <cell r="H3707" t="str">
            <v>黄燕</v>
          </cell>
        </row>
        <row r="3708">
          <cell r="H3708" t="str">
            <v>钟帅</v>
          </cell>
        </row>
        <row r="3709">
          <cell r="H3709" t="str">
            <v>谢志臣</v>
          </cell>
        </row>
        <row r="3710">
          <cell r="H3710" t="str">
            <v>张艳红</v>
          </cell>
        </row>
        <row r="3711">
          <cell r="H3711" t="str">
            <v>郭福田</v>
          </cell>
        </row>
        <row r="3712">
          <cell r="H3712" t="str">
            <v>徐慧慧</v>
          </cell>
        </row>
        <row r="3713">
          <cell r="H3713" t="str">
            <v>郭好</v>
          </cell>
        </row>
        <row r="3714">
          <cell r="H3714" t="str">
            <v>郭子琦</v>
          </cell>
        </row>
        <row r="3715">
          <cell r="H3715" t="str">
            <v>张友凉</v>
          </cell>
        </row>
        <row r="3716">
          <cell r="H3716" t="str">
            <v>罗应球</v>
          </cell>
        </row>
        <row r="3717">
          <cell r="H3717" t="str">
            <v>段海军</v>
          </cell>
        </row>
        <row r="3718">
          <cell r="H3718" t="str">
            <v>段晓茹</v>
          </cell>
        </row>
        <row r="3719">
          <cell r="H3719" t="str">
            <v>王雨初</v>
          </cell>
        </row>
        <row r="3720">
          <cell r="H3720" t="str">
            <v>叶平</v>
          </cell>
        </row>
        <row r="3721">
          <cell r="H3721" t="str">
            <v>王文朵</v>
          </cell>
        </row>
        <row r="3722">
          <cell r="H3722" t="str">
            <v>曹光华</v>
          </cell>
        </row>
        <row r="3723">
          <cell r="H3723" t="str">
            <v>曹文帆</v>
          </cell>
        </row>
        <row r="3724">
          <cell r="H3724" t="str">
            <v>杨征波</v>
          </cell>
        </row>
        <row r="3725">
          <cell r="H3725" t="str">
            <v>吴腊炎</v>
          </cell>
        </row>
        <row r="3726">
          <cell r="H3726" t="str">
            <v>吴道明</v>
          </cell>
        </row>
        <row r="3727">
          <cell r="H3727" t="str">
            <v>陈城</v>
          </cell>
        </row>
        <row r="3728">
          <cell r="H3728" t="str">
            <v>陈桂春</v>
          </cell>
        </row>
        <row r="3729">
          <cell r="H3729" t="str">
            <v>张爱莲</v>
          </cell>
        </row>
        <row r="3730">
          <cell r="H3730" t="str">
            <v>陈云</v>
          </cell>
        </row>
        <row r="3731">
          <cell r="H3731" t="str">
            <v>丰科</v>
          </cell>
        </row>
        <row r="3732">
          <cell r="H3732" t="str">
            <v>喻霞</v>
          </cell>
        </row>
        <row r="3733">
          <cell r="H3733" t="str">
            <v>丰成万</v>
          </cell>
        </row>
        <row r="3734">
          <cell r="H3734" t="str">
            <v>丰柳</v>
          </cell>
        </row>
        <row r="3735">
          <cell r="H3735" t="str">
            <v>刘卫东</v>
          </cell>
        </row>
        <row r="3736">
          <cell r="H3736" t="str">
            <v>陈爱香</v>
          </cell>
        </row>
        <row r="3737">
          <cell r="H3737" t="str">
            <v>刘迪烽</v>
          </cell>
        </row>
        <row r="3738">
          <cell r="H3738" t="str">
            <v>刘彬</v>
          </cell>
        </row>
        <row r="3739">
          <cell r="H3739" t="str">
            <v>谭卫兵</v>
          </cell>
        </row>
        <row r="3740">
          <cell r="H3740" t="str">
            <v>刘丽华</v>
          </cell>
        </row>
        <row r="3741">
          <cell r="H3741" t="str">
            <v>谭沁媛</v>
          </cell>
        </row>
        <row r="3742">
          <cell r="H3742" t="str">
            <v>付爱国</v>
          </cell>
        </row>
        <row r="3743">
          <cell r="H3743" t="str">
            <v>黄云辉</v>
          </cell>
        </row>
        <row r="3744">
          <cell r="H3744" t="str">
            <v>付超宋</v>
          </cell>
        </row>
        <row r="3745">
          <cell r="H3745" t="str">
            <v>付迎庆</v>
          </cell>
        </row>
        <row r="3746">
          <cell r="H3746" t="str">
            <v>刘卫中</v>
          </cell>
        </row>
        <row r="3747">
          <cell r="H3747" t="str">
            <v>刘艳</v>
          </cell>
        </row>
        <row r="3748">
          <cell r="H3748" t="str">
            <v>文立新</v>
          </cell>
        </row>
        <row r="3749">
          <cell r="H3749" t="str">
            <v>刘长菊</v>
          </cell>
        </row>
        <row r="3750">
          <cell r="H3750" t="str">
            <v>文佳怡</v>
          </cell>
        </row>
        <row r="3751">
          <cell r="H3751" t="str">
            <v>谢国兵</v>
          </cell>
        </row>
        <row r="3752">
          <cell r="H3752" t="str">
            <v>谢国泉</v>
          </cell>
        </row>
        <row r="3753">
          <cell r="H3753" t="str">
            <v>王四海</v>
          </cell>
        </row>
        <row r="3754">
          <cell r="H3754" t="str">
            <v>王卓</v>
          </cell>
        </row>
        <row r="3755">
          <cell r="H3755" t="str">
            <v>温翠娥</v>
          </cell>
        </row>
        <row r="3756">
          <cell r="H3756" t="str">
            <v>李和香</v>
          </cell>
        </row>
        <row r="3757">
          <cell r="H3757" t="str">
            <v>黄贞志</v>
          </cell>
        </row>
        <row r="3758">
          <cell r="H3758" t="str">
            <v>金荣</v>
          </cell>
        </row>
        <row r="3759">
          <cell r="H3759" t="str">
            <v>黄可柔</v>
          </cell>
        </row>
        <row r="3760">
          <cell r="H3760" t="str">
            <v>贺四莲</v>
          </cell>
        </row>
        <row r="3761">
          <cell r="H3761" t="str">
            <v>龚松泉</v>
          </cell>
        </row>
        <row r="3762">
          <cell r="H3762" t="str">
            <v>龚慧</v>
          </cell>
        </row>
        <row r="3763">
          <cell r="H3763" t="str">
            <v>黄放子</v>
          </cell>
        </row>
        <row r="3764">
          <cell r="H3764" t="str">
            <v>庞业铭</v>
          </cell>
        </row>
        <row r="3765">
          <cell r="H3765" t="str">
            <v>庞慧玲</v>
          </cell>
        </row>
        <row r="3766">
          <cell r="H3766" t="str">
            <v>刘健</v>
          </cell>
        </row>
        <row r="3767">
          <cell r="H3767" t="str">
            <v>竺淑娥</v>
          </cell>
        </row>
        <row r="3768">
          <cell r="H3768" t="str">
            <v>刘阳</v>
          </cell>
        </row>
        <row r="3769">
          <cell r="H3769" t="str">
            <v>颜昌满</v>
          </cell>
        </row>
        <row r="3770">
          <cell r="H3770" t="str">
            <v>李翠珍</v>
          </cell>
        </row>
        <row r="3771">
          <cell r="H3771" t="str">
            <v>颜霞</v>
          </cell>
        </row>
        <row r="3772">
          <cell r="H3772" t="str">
            <v>丰立辉</v>
          </cell>
        </row>
        <row r="3773">
          <cell r="H3773" t="str">
            <v>朱贤豪</v>
          </cell>
        </row>
        <row r="3774">
          <cell r="H3774" t="str">
            <v>朱贤哲</v>
          </cell>
        </row>
        <row r="3775">
          <cell r="H3775" t="str">
            <v>邓乐泉</v>
          </cell>
        </row>
        <row r="3776">
          <cell r="H3776" t="str">
            <v>刘菊梅</v>
          </cell>
        </row>
        <row r="3777">
          <cell r="H3777" t="str">
            <v>邓敏</v>
          </cell>
        </row>
        <row r="3778">
          <cell r="H3778" t="str">
            <v>欧利球</v>
          </cell>
        </row>
        <row r="3779">
          <cell r="H3779" t="str">
            <v>彭琴</v>
          </cell>
        </row>
        <row r="3780">
          <cell r="H3780" t="str">
            <v>欧志鹏</v>
          </cell>
        </row>
        <row r="3781">
          <cell r="H3781" t="str">
            <v>欧紫宣</v>
          </cell>
        </row>
        <row r="3782">
          <cell r="H3782" t="str">
            <v>易喜平</v>
          </cell>
        </row>
        <row r="3783">
          <cell r="H3783" t="str">
            <v>韩杨</v>
          </cell>
        </row>
        <row r="3784">
          <cell r="H3784" t="str">
            <v>谢丽华</v>
          </cell>
        </row>
        <row r="3785">
          <cell r="H3785" t="str">
            <v>谢治国</v>
          </cell>
        </row>
        <row r="3786">
          <cell r="H3786" t="str">
            <v>谢迅</v>
          </cell>
        </row>
        <row r="3787">
          <cell r="H3787" t="str">
            <v>毛良成</v>
          </cell>
        </row>
        <row r="3788">
          <cell r="H3788" t="str">
            <v>朱满秀</v>
          </cell>
        </row>
        <row r="3789">
          <cell r="H3789" t="str">
            <v>毛政</v>
          </cell>
        </row>
        <row r="3790">
          <cell r="H3790" t="str">
            <v>邓克昌</v>
          </cell>
        </row>
        <row r="3791">
          <cell r="H3791" t="str">
            <v>杨化球</v>
          </cell>
        </row>
        <row r="3792">
          <cell r="H3792" t="str">
            <v>邓国亮</v>
          </cell>
        </row>
        <row r="3793">
          <cell r="H3793" t="str">
            <v>侯丹</v>
          </cell>
        </row>
        <row r="3794">
          <cell r="H3794" t="str">
            <v>侯妍欣</v>
          </cell>
        </row>
        <row r="3795">
          <cell r="H3795" t="str">
            <v>刘金连</v>
          </cell>
        </row>
        <row r="3796">
          <cell r="H3796" t="str">
            <v>李军</v>
          </cell>
        </row>
        <row r="3797">
          <cell r="H3797" t="str">
            <v>李新鹏</v>
          </cell>
        </row>
        <row r="3798">
          <cell r="H3798" t="str">
            <v>方吉全</v>
          </cell>
        </row>
        <row r="3799">
          <cell r="H3799" t="str">
            <v>徐引兰</v>
          </cell>
        </row>
        <row r="3800">
          <cell r="H3800" t="str">
            <v>方许昌</v>
          </cell>
        </row>
        <row r="3801">
          <cell r="H3801" t="str">
            <v>黄贵玉</v>
          </cell>
        </row>
        <row r="3802">
          <cell r="H3802" t="str">
            <v>方婉妮</v>
          </cell>
        </row>
        <row r="3803">
          <cell r="H3803" t="str">
            <v>谢秀英</v>
          </cell>
        </row>
        <row r="3804">
          <cell r="H3804" t="str">
            <v>黄军生</v>
          </cell>
        </row>
        <row r="3805">
          <cell r="H3805" t="str">
            <v>方四明</v>
          </cell>
        </row>
        <row r="3806">
          <cell r="H3806" t="str">
            <v>方青青</v>
          </cell>
        </row>
        <row r="3807">
          <cell r="H3807" t="str">
            <v>肖移生</v>
          </cell>
        </row>
        <row r="3808">
          <cell r="H3808" t="str">
            <v>肖茂清</v>
          </cell>
        </row>
        <row r="3809">
          <cell r="H3809" t="str">
            <v>何岳华</v>
          </cell>
        </row>
        <row r="3810">
          <cell r="H3810" t="str">
            <v>肖琴</v>
          </cell>
        </row>
        <row r="3811">
          <cell r="H3811" t="str">
            <v>肖忠汉</v>
          </cell>
        </row>
        <row r="3812">
          <cell r="H3812" t="str">
            <v>方满喜</v>
          </cell>
        </row>
        <row r="3813">
          <cell r="H3813" t="str">
            <v>肖志钱</v>
          </cell>
        </row>
        <row r="3814">
          <cell r="H3814" t="str">
            <v>肖乐山</v>
          </cell>
        </row>
        <row r="3815">
          <cell r="H3815" t="str">
            <v>黎书珍</v>
          </cell>
        </row>
        <row r="3816">
          <cell r="H3816" t="str">
            <v>徐衡山</v>
          </cell>
        </row>
        <row r="3817">
          <cell r="H3817" t="str">
            <v>方赛群</v>
          </cell>
        </row>
        <row r="3818">
          <cell r="H3818" t="str">
            <v>徐斌</v>
          </cell>
        </row>
        <row r="3819">
          <cell r="H3819" t="str">
            <v>李琼</v>
          </cell>
        </row>
        <row r="3820">
          <cell r="H3820" t="str">
            <v>徐锦红</v>
          </cell>
        </row>
        <row r="3821">
          <cell r="H3821" t="str">
            <v>徐樋</v>
          </cell>
        </row>
        <row r="3822">
          <cell r="H3822" t="str">
            <v>肖茂银</v>
          </cell>
        </row>
        <row r="3823">
          <cell r="H3823" t="str">
            <v>肖文艺</v>
          </cell>
        </row>
        <row r="3824">
          <cell r="H3824" t="str">
            <v>江四元</v>
          </cell>
        </row>
        <row r="3825">
          <cell r="H3825" t="str">
            <v>侯立新</v>
          </cell>
        </row>
        <row r="3826">
          <cell r="H3826" t="str">
            <v>王雪梅</v>
          </cell>
        </row>
        <row r="3827">
          <cell r="H3827" t="str">
            <v>候爽</v>
          </cell>
        </row>
        <row r="3828">
          <cell r="H3828" t="str">
            <v>侯伶俐</v>
          </cell>
        </row>
        <row r="3829">
          <cell r="H3829" t="str">
            <v>焦芝兰</v>
          </cell>
        </row>
        <row r="3830">
          <cell r="H3830" t="str">
            <v>文四清</v>
          </cell>
        </row>
        <row r="3831">
          <cell r="H3831" t="str">
            <v>谭曼娟</v>
          </cell>
        </row>
        <row r="3832">
          <cell r="H3832" t="str">
            <v>侯维新</v>
          </cell>
        </row>
        <row r="3833">
          <cell r="H3833" t="str">
            <v>何金枝</v>
          </cell>
        </row>
        <row r="3834">
          <cell r="H3834" t="str">
            <v>侯文龙</v>
          </cell>
        </row>
        <row r="3835">
          <cell r="H3835" t="str">
            <v>侯腊香</v>
          </cell>
        </row>
        <row r="3836">
          <cell r="H3836" t="str">
            <v>刘佳怡</v>
          </cell>
        </row>
        <row r="3837">
          <cell r="H3837" t="str">
            <v>张先培</v>
          </cell>
        </row>
        <row r="3838">
          <cell r="H3838" t="str">
            <v>蔡春梅</v>
          </cell>
        </row>
        <row r="3839">
          <cell r="H3839" t="str">
            <v>张程</v>
          </cell>
        </row>
        <row r="3840">
          <cell r="H3840" t="str">
            <v>肖必怀</v>
          </cell>
        </row>
        <row r="3841">
          <cell r="H3841" t="str">
            <v>罗贵州</v>
          </cell>
        </row>
        <row r="3842">
          <cell r="H3842" t="str">
            <v>方电仪</v>
          </cell>
        </row>
        <row r="3843">
          <cell r="H3843" t="str">
            <v>王金秀</v>
          </cell>
        </row>
        <row r="3844">
          <cell r="H3844" t="str">
            <v>方启明</v>
          </cell>
        </row>
        <row r="3845">
          <cell r="H3845" t="str">
            <v>方英明</v>
          </cell>
        </row>
        <row r="3846">
          <cell r="H3846" t="str">
            <v>肖新彩</v>
          </cell>
        </row>
        <row r="3847">
          <cell r="H3847" t="str">
            <v>董爱英</v>
          </cell>
        </row>
        <row r="3848">
          <cell r="H3848" t="str">
            <v>肖康</v>
          </cell>
        </row>
        <row r="3849">
          <cell r="H3849" t="str">
            <v>肖梦</v>
          </cell>
        </row>
        <row r="3850">
          <cell r="H3850" t="str">
            <v>肖友平</v>
          </cell>
        </row>
        <row r="3851">
          <cell r="H3851" t="str">
            <v>金月娥</v>
          </cell>
        </row>
        <row r="3852">
          <cell r="H3852" t="str">
            <v>肖攀</v>
          </cell>
        </row>
        <row r="3853">
          <cell r="H3853" t="str">
            <v>肖子辰</v>
          </cell>
        </row>
        <row r="3854">
          <cell r="H3854" t="str">
            <v>肖语瑶</v>
          </cell>
        </row>
        <row r="3855">
          <cell r="H3855" t="str">
            <v>罗元珍</v>
          </cell>
        </row>
        <row r="3856">
          <cell r="H3856" t="str">
            <v>肖雨</v>
          </cell>
        </row>
        <row r="3857">
          <cell r="H3857" t="str">
            <v>张满秀</v>
          </cell>
        </row>
        <row r="3858">
          <cell r="H3858" t="str">
            <v>李新五</v>
          </cell>
        </row>
        <row r="3859">
          <cell r="H3859" t="str">
            <v>李向</v>
          </cell>
        </row>
        <row r="3860">
          <cell r="H3860" t="str">
            <v>方怀义</v>
          </cell>
        </row>
        <row r="3861">
          <cell r="H3861" t="str">
            <v>高爱华</v>
          </cell>
        </row>
        <row r="3862">
          <cell r="H3862" t="str">
            <v>方娟</v>
          </cell>
        </row>
        <row r="3863">
          <cell r="H3863" t="str">
            <v>方慧</v>
          </cell>
        </row>
        <row r="3864">
          <cell r="H3864" t="str">
            <v>敖海华</v>
          </cell>
        </row>
        <row r="3865">
          <cell r="H3865" t="str">
            <v>严爱平</v>
          </cell>
        </row>
        <row r="3866">
          <cell r="H3866" t="str">
            <v>刘继周</v>
          </cell>
        </row>
        <row r="3867">
          <cell r="H3867" t="str">
            <v>李淑益</v>
          </cell>
        </row>
        <row r="3868">
          <cell r="H3868" t="str">
            <v>刘琴韵</v>
          </cell>
        </row>
        <row r="3869">
          <cell r="H3869" t="str">
            <v>刘航</v>
          </cell>
        </row>
        <row r="3870">
          <cell r="H3870" t="str">
            <v>李红清</v>
          </cell>
        </row>
        <row r="3871">
          <cell r="H3871" t="str">
            <v>刘海泉</v>
          </cell>
        </row>
        <row r="3872">
          <cell r="H3872" t="str">
            <v>李群香</v>
          </cell>
        </row>
        <row r="3873">
          <cell r="H3873" t="str">
            <v>刘传</v>
          </cell>
        </row>
        <row r="3874">
          <cell r="H3874" t="str">
            <v>孔春堂</v>
          </cell>
        </row>
        <row r="3875">
          <cell r="H3875" t="str">
            <v>黎保安</v>
          </cell>
        </row>
        <row r="3876">
          <cell r="H3876" t="str">
            <v>刘必文</v>
          </cell>
        </row>
        <row r="3877">
          <cell r="H3877" t="str">
            <v>袁桂华</v>
          </cell>
        </row>
        <row r="3878">
          <cell r="H3878" t="str">
            <v>侯正东</v>
          </cell>
        </row>
        <row r="3879">
          <cell r="H3879" t="str">
            <v>杨素芝</v>
          </cell>
        </row>
        <row r="3880">
          <cell r="H3880" t="str">
            <v>侯湾</v>
          </cell>
        </row>
        <row r="3881">
          <cell r="H3881" t="str">
            <v>肖德昌</v>
          </cell>
        </row>
        <row r="3882">
          <cell r="H3882" t="str">
            <v>张治红</v>
          </cell>
        </row>
        <row r="3883">
          <cell r="H3883" t="str">
            <v>肖必学</v>
          </cell>
        </row>
        <row r="3884">
          <cell r="H3884" t="str">
            <v>肖航</v>
          </cell>
        </row>
        <row r="3885">
          <cell r="H3885" t="str">
            <v>方么珍</v>
          </cell>
        </row>
        <row r="3886">
          <cell r="H3886" t="str">
            <v>李柏林</v>
          </cell>
        </row>
        <row r="3887">
          <cell r="H3887" t="str">
            <v>张七秀</v>
          </cell>
        </row>
        <row r="3888">
          <cell r="H3888" t="str">
            <v>刘珍珠</v>
          </cell>
        </row>
        <row r="3889">
          <cell r="H3889" t="str">
            <v>李丹</v>
          </cell>
        </row>
        <row r="3890">
          <cell r="H3890" t="str">
            <v>汪保秀</v>
          </cell>
        </row>
        <row r="3891">
          <cell r="H3891" t="str">
            <v>方世震</v>
          </cell>
        </row>
        <row r="3892">
          <cell r="H3892" t="str">
            <v>黄宝秀</v>
          </cell>
        </row>
        <row r="3893">
          <cell r="H3893" t="str">
            <v>王良平</v>
          </cell>
        </row>
        <row r="3894">
          <cell r="H3894" t="str">
            <v>肖桂清</v>
          </cell>
        </row>
        <row r="3895">
          <cell r="H3895" t="str">
            <v>韩云兰</v>
          </cell>
        </row>
        <row r="3896">
          <cell r="H3896" t="str">
            <v>肖爱莲</v>
          </cell>
        </row>
        <row r="3897">
          <cell r="H3897" t="str">
            <v>方许冬</v>
          </cell>
        </row>
        <row r="3898">
          <cell r="H3898" t="str">
            <v>刘雪娇</v>
          </cell>
        </row>
        <row r="3899">
          <cell r="H3899" t="str">
            <v>方梓涵</v>
          </cell>
        </row>
        <row r="3900">
          <cell r="H3900" t="str">
            <v>胡红卫</v>
          </cell>
        </row>
        <row r="3901">
          <cell r="H3901" t="str">
            <v>彭胡生</v>
          </cell>
        </row>
        <row r="3902">
          <cell r="H3902" t="str">
            <v>向汝群</v>
          </cell>
        </row>
        <row r="3903">
          <cell r="H3903" t="str">
            <v>柳庆华</v>
          </cell>
        </row>
        <row r="3904">
          <cell r="H3904" t="str">
            <v>黄昆</v>
          </cell>
        </row>
        <row r="3905">
          <cell r="H3905" t="str">
            <v>张丽辉</v>
          </cell>
        </row>
        <row r="3906">
          <cell r="H3906" t="str">
            <v>蒋海文</v>
          </cell>
        </row>
        <row r="3907">
          <cell r="H3907" t="str">
            <v>罗永军</v>
          </cell>
        </row>
        <row r="3908">
          <cell r="H3908" t="str">
            <v>马秋萍</v>
          </cell>
        </row>
        <row r="3909">
          <cell r="H3909" t="str">
            <v>罗威</v>
          </cell>
        </row>
        <row r="3910">
          <cell r="H3910" t="str">
            <v>刘艳</v>
          </cell>
        </row>
        <row r="3911">
          <cell r="H3911" t="str">
            <v>李东海</v>
          </cell>
        </row>
        <row r="3912">
          <cell r="H3912" t="str">
            <v>李聪</v>
          </cell>
        </row>
        <row r="3913">
          <cell r="H3913" t="str">
            <v>任林华</v>
          </cell>
        </row>
        <row r="3914">
          <cell r="H3914" t="str">
            <v>李朝辉</v>
          </cell>
        </row>
        <row r="3915">
          <cell r="H3915" t="str">
            <v>任佩瑶</v>
          </cell>
        </row>
        <row r="3916">
          <cell r="H3916" t="str">
            <v>杨建英</v>
          </cell>
        </row>
        <row r="3917">
          <cell r="H3917" t="str">
            <v>刘梦涵</v>
          </cell>
        </row>
        <row r="3918">
          <cell r="H3918" t="str">
            <v>张正清</v>
          </cell>
        </row>
        <row r="3919">
          <cell r="H3919" t="str">
            <v>郭玉莲</v>
          </cell>
        </row>
        <row r="3920">
          <cell r="H3920" t="str">
            <v>张浩</v>
          </cell>
        </row>
        <row r="3921">
          <cell r="H3921" t="str">
            <v>宗国平</v>
          </cell>
        </row>
        <row r="3922">
          <cell r="H3922" t="str">
            <v>刘聪伶</v>
          </cell>
        </row>
        <row r="3923">
          <cell r="H3923" t="str">
            <v>宗涛</v>
          </cell>
        </row>
        <row r="3924">
          <cell r="H3924" t="str">
            <v>宗迪妮</v>
          </cell>
        </row>
        <row r="3925">
          <cell r="H3925" t="str">
            <v>闵新华</v>
          </cell>
        </row>
        <row r="3926">
          <cell r="H3926" t="str">
            <v>吴九云</v>
          </cell>
        </row>
        <row r="3927">
          <cell r="H3927" t="str">
            <v>闵浮龙</v>
          </cell>
        </row>
        <row r="3928">
          <cell r="H3928" t="str">
            <v>李太平</v>
          </cell>
        </row>
        <row r="3929">
          <cell r="H3929" t="str">
            <v>朱秋云</v>
          </cell>
        </row>
        <row r="3930">
          <cell r="H3930" t="str">
            <v>李全武</v>
          </cell>
        </row>
        <row r="3931">
          <cell r="H3931" t="str">
            <v>文友谊</v>
          </cell>
        </row>
        <row r="3932">
          <cell r="H3932" t="str">
            <v>范顺良</v>
          </cell>
        </row>
        <row r="3933">
          <cell r="H3933" t="str">
            <v>范红丽</v>
          </cell>
        </row>
        <row r="3934">
          <cell r="H3934" t="str">
            <v>余庚荣</v>
          </cell>
        </row>
        <row r="3935">
          <cell r="H3935" t="str">
            <v>余岚</v>
          </cell>
        </row>
        <row r="3936">
          <cell r="H3936" t="str">
            <v>王昌文</v>
          </cell>
        </row>
        <row r="3937">
          <cell r="H3937" t="str">
            <v>王松</v>
          </cell>
        </row>
        <row r="3938">
          <cell r="H3938" t="str">
            <v>周永国</v>
          </cell>
        </row>
        <row r="3939">
          <cell r="H3939" t="str">
            <v>唐卫英</v>
          </cell>
        </row>
        <row r="3940">
          <cell r="H3940" t="str">
            <v>李功顺</v>
          </cell>
        </row>
        <row r="3941">
          <cell r="H3941" t="str">
            <v>陈海招</v>
          </cell>
        </row>
        <row r="3942">
          <cell r="H3942" t="str">
            <v>李奕强</v>
          </cell>
        </row>
        <row r="3943">
          <cell r="H3943" t="str">
            <v>李奕欣</v>
          </cell>
        </row>
        <row r="3944">
          <cell r="H3944" t="str">
            <v>晏嫦娥</v>
          </cell>
        </row>
        <row r="3945">
          <cell r="H3945" t="str">
            <v>程亮</v>
          </cell>
        </row>
        <row r="3946">
          <cell r="H3946" t="str">
            <v>程木林</v>
          </cell>
        </row>
        <row r="3947">
          <cell r="H3947" t="str">
            <v>严明雄</v>
          </cell>
        </row>
        <row r="3948">
          <cell r="H3948" t="str">
            <v>陈伏元</v>
          </cell>
        </row>
        <row r="3949">
          <cell r="H3949" t="str">
            <v>严志诚</v>
          </cell>
        </row>
        <row r="3950">
          <cell r="H3950" t="str">
            <v>刘义</v>
          </cell>
        </row>
        <row r="3951">
          <cell r="H3951" t="str">
            <v>谢三桂</v>
          </cell>
        </row>
        <row r="3952">
          <cell r="H3952" t="str">
            <v>刘竭</v>
          </cell>
        </row>
        <row r="3953">
          <cell r="H3953" t="str">
            <v>黄小平</v>
          </cell>
        </row>
        <row r="3954">
          <cell r="H3954" t="str">
            <v>胡秋良</v>
          </cell>
        </row>
        <row r="3955">
          <cell r="H3955" t="str">
            <v>陈金美</v>
          </cell>
        </row>
        <row r="3956">
          <cell r="H3956" t="str">
            <v>聂磊</v>
          </cell>
        </row>
        <row r="3957">
          <cell r="H3957" t="str">
            <v>熊桂华</v>
          </cell>
        </row>
        <row r="3958">
          <cell r="H3958" t="str">
            <v>陈四元</v>
          </cell>
        </row>
        <row r="3959">
          <cell r="H3959" t="str">
            <v>熊浩</v>
          </cell>
        </row>
        <row r="3960">
          <cell r="H3960" t="str">
            <v>李家新</v>
          </cell>
        </row>
        <row r="3961">
          <cell r="H3961" t="str">
            <v>刘建平</v>
          </cell>
        </row>
        <row r="3962">
          <cell r="H3962" t="str">
            <v>刘冰</v>
          </cell>
        </row>
        <row r="3963">
          <cell r="H3963" t="str">
            <v>王嘉旺</v>
          </cell>
        </row>
        <row r="3964">
          <cell r="H3964" t="str">
            <v>彭志平</v>
          </cell>
        </row>
        <row r="3965">
          <cell r="H3965" t="str">
            <v>刘罗生</v>
          </cell>
        </row>
        <row r="3966">
          <cell r="H3966" t="str">
            <v>刘昕</v>
          </cell>
        </row>
        <row r="3967">
          <cell r="H3967" t="str">
            <v>刘卓瑛</v>
          </cell>
        </row>
        <row r="3968">
          <cell r="H3968" t="str">
            <v>朱晓玲</v>
          </cell>
        </row>
        <row r="3969">
          <cell r="H3969" t="str">
            <v>金尚渊</v>
          </cell>
        </row>
        <row r="3970">
          <cell r="H3970" t="str">
            <v>金海芯</v>
          </cell>
        </row>
        <row r="3971">
          <cell r="H3971" t="str">
            <v>许文英</v>
          </cell>
        </row>
        <row r="3972">
          <cell r="H3972" t="str">
            <v>徐国辉</v>
          </cell>
        </row>
        <row r="3973">
          <cell r="H3973" t="str">
            <v>徐小焱</v>
          </cell>
        </row>
        <row r="3974">
          <cell r="H3974" t="str">
            <v>徐小倩</v>
          </cell>
        </row>
        <row r="3975">
          <cell r="H3975" t="str">
            <v>黎珍珍</v>
          </cell>
        </row>
        <row r="3976">
          <cell r="H3976" t="str">
            <v>杨运秋</v>
          </cell>
        </row>
        <row r="3977">
          <cell r="H3977" t="str">
            <v>于爱云</v>
          </cell>
        </row>
        <row r="3978">
          <cell r="H3978" t="str">
            <v>曾治军</v>
          </cell>
        </row>
        <row r="3979">
          <cell r="H3979" t="str">
            <v>曾勇</v>
          </cell>
        </row>
        <row r="3980">
          <cell r="H3980" t="str">
            <v>刘学军</v>
          </cell>
        </row>
        <row r="3981">
          <cell r="H3981" t="str">
            <v>李洪强</v>
          </cell>
        </row>
        <row r="3982">
          <cell r="H3982" t="str">
            <v>李芷烨</v>
          </cell>
        </row>
        <row r="3983">
          <cell r="H3983" t="str">
            <v>胡伟</v>
          </cell>
        </row>
        <row r="3984">
          <cell r="H3984" t="str">
            <v>徐慧</v>
          </cell>
        </row>
        <row r="3985">
          <cell r="H3985" t="str">
            <v>胡熙雅</v>
          </cell>
        </row>
        <row r="3986">
          <cell r="H3986" t="str">
            <v>袁铮月</v>
          </cell>
        </row>
        <row r="3987">
          <cell r="H3987" t="str">
            <v>肖慎光</v>
          </cell>
        </row>
        <row r="3988">
          <cell r="H3988" t="str">
            <v>肖登高</v>
          </cell>
        </row>
        <row r="3989">
          <cell r="H3989" t="str">
            <v>杨立辉</v>
          </cell>
        </row>
        <row r="3990">
          <cell r="H3990" t="str">
            <v>陈仁</v>
          </cell>
        </row>
        <row r="3991">
          <cell r="H3991" t="str">
            <v>陈水平</v>
          </cell>
        </row>
        <row r="3992">
          <cell r="H3992" t="str">
            <v>符美香</v>
          </cell>
        </row>
        <row r="3993">
          <cell r="H3993" t="str">
            <v>王银秀</v>
          </cell>
        </row>
        <row r="3994">
          <cell r="H3994" t="str">
            <v>袁作豪</v>
          </cell>
        </row>
        <row r="3995">
          <cell r="H3995" t="str">
            <v>何晖</v>
          </cell>
        </row>
        <row r="3996">
          <cell r="H3996" t="str">
            <v>何佳乐</v>
          </cell>
        </row>
        <row r="3997">
          <cell r="H3997" t="str">
            <v>周宏波</v>
          </cell>
        </row>
        <row r="3998">
          <cell r="H3998" t="str">
            <v>刘辉</v>
          </cell>
        </row>
        <row r="3999">
          <cell r="H3999" t="str">
            <v>徐爱华</v>
          </cell>
        </row>
        <row r="4000">
          <cell r="H4000" t="str">
            <v>周宏伟</v>
          </cell>
        </row>
        <row r="4001">
          <cell r="H4001" t="str">
            <v>王继明</v>
          </cell>
        </row>
        <row r="4002">
          <cell r="H4002" t="str">
            <v>王志豪</v>
          </cell>
        </row>
        <row r="4003">
          <cell r="H4003" t="str">
            <v>段中和</v>
          </cell>
        </row>
        <row r="4004">
          <cell r="H4004" t="str">
            <v>杨立华</v>
          </cell>
        </row>
        <row r="4005">
          <cell r="H4005" t="str">
            <v>涂先辉</v>
          </cell>
        </row>
        <row r="4006">
          <cell r="H4006" t="str">
            <v>涂旭武</v>
          </cell>
        </row>
        <row r="4007">
          <cell r="H4007" t="str">
            <v>庄健</v>
          </cell>
        </row>
        <row r="4008">
          <cell r="H4008" t="str">
            <v>李美华</v>
          </cell>
        </row>
        <row r="4009">
          <cell r="H4009" t="str">
            <v>庄政</v>
          </cell>
        </row>
        <row r="4010">
          <cell r="H4010" t="str">
            <v>庄玉琴</v>
          </cell>
        </row>
        <row r="4011">
          <cell r="H4011" t="str">
            <v>吴勇</v>
          </cell>
        </row>
        <row r="4012">
          <cell r="H4012" t="str">
            <v>贺源龙</v>
          </cell>
        </row>
        <row r="4013">
          <cell r="H4013" t="str">
            <v>张菊娥</v>
          </cell>
        </row>
        <row r="4014">
          <cell r="H4014" t="str">
            <v>贺思远</v>
          </cell>
        </row>
        <row r="4015">
          <cell r="H4015" t="str">
            <v>张艺</v>
          </cell>
        </row>
        <row r="4016">
          <cell r="H4016" t="str">
            <v>全双凤</v>
          </cell>
        </row>
        <row r="4017">
          <cell r="H4017" t="str">
            <v>张梓涵</v>
          </cell>
        </row>
        <row r="4018">
          <cell r="H4018" t="str">
            <v>刘淑云</v>
          </cell>
        </row>
        <row r="4019">
          <cell r="H4019" t="str">
            <v>施丽华</v>
          </cell>
        </row>
        <row r="4020">
          <cell r="H4020" t="str">
            <v>戴志红</v>
          </cell>
        </row>
        <row r="4021">
          <cell r="H4021" t="str">
            <v>白祖付</v>
          </cell>
        </row>
        <row r="4022">
          <cell r="H4022" t="str">
            <v>谢冬秀</v>
          </cell>
        </row>
        <row r="4023">
          <cell r="H4023" t="str">
            <v>白义</v>
          </cell>
        </row>
        <row r="4024">
          <cell r="H4024" t="str">
            <v>陈志才</v>
          </cell>
        </row>
        <row r="4025">
          <cell r="H4025" t="str">
            <v>李雪辉</v>
          </cell>
        </row>
        <row r="4026">
          <cell r="H4026" t="str">
            <v>李洁</v>
          </cell>
        </row>
        <row r="4027">
          <cell r="H4027" t="str">
            <v>李静</v>
          </cell>
        </row>
        <row r="4028">
          <cell r="H4028" t="str">
            <v>谢雨晴</v>
          </cell>
        </row>
        <row r="4029">
          <cell r="H4029" t="str">
            <v>唐军华</v>
          </cell>
        </row>
        <row r="4030">
          <cell r="H4030" t="str">
            <v>陈佩云</v>
          </cell>
        </row>
        <row r="4031">
          <cell r="H4031" t="str">
            <v>王国良</v>
          </cell>
        </row>
        <row r="4032">
          <cell r="H4032" t="str">
            <v>王鑫</v>
          </cell>
        </row>
        <row r="4033">
          <cell r="H4033" t="str">
            <v>王百卉</v>
          </cell>
        </row>
        <row r="4034">
          <cell r="H4034" t="str">
            <v>胡平</v>
          </cell>
        </row>
        <row r="4035">
          <cell r="H4035" t="str">
            <v>叶超</v>
          </cell>
        </row>
        <row r="4036">
          <cell r="H4036" t="str">
            <v>黄建民</v>
          </cell>
        </row>
        <row r="4037">
          <cell r="H4037" t="str">
            <v>谢宇红</v>
          </cell>
        </row>
        <row r="4038">
          <cell r="H4038" t="str">
            <v>肖建辉</v>
          </cell>
        </row>
        <row r="4039">
          <cell r="H4039" t="str">
            <v>沈道良</v>
          </cell>
        </row>
        <row r="4040">
          <cell r="H4040" t="str">
            <v>龚玉群</v>
          </cell>
        </row>
        <row r="4041">
          <cell r="H4041" t="str">
            <v>朱兰芳</v>
          </cell>
        </row>
        <row r="4042">
          <cell r="H4042" t="str">
            <v>朱毅</v>
          </cell>
        </row>
        <row r="4043">
          <cell r="H4043" t="str">
            <v>杨奥</v>
          </cell>
        </row>
        <row r="4044">
          <cell r="H4044" t="str">
            <v>龚桂华</v>
          </cell>
        </row>
        <row r="4045">
          <cell r="H4045" t="str">
            <v>黄春华</v>
          </cell>
        </row>
        <row r="4046">
          <cell r="H4046" t="str">
            <v>龚成</v>
          </cell>
        </row>
        <row r="4047">
          <cell r="H4047" t="str">
            <v>龚娴</v>
          </cell>
        </row>
        <row r="4048">
          <cell r="H4048" t="str">
            <v>陈飚</v>
          </cell>
        </row>
        <row r="4049">
          <cell r="H4049" t="str">
            <v>陈卓</v>
          </cell>
        </row>
        <row r="4050">
          <cell r="H4050" t="str">
            <v>李素娥</v>
          </cell>
        </row>
        <row r="4051">
          <cell r="H4051" t="str">
            <v>蔡清明</v>
          </cell>
        </row>
        <row r="4052">
          <cell r="H4052" t="str">
            <v>蔡能</v>
          </cell>
        </row>
        <row r="4053">
          <cell r="H4053" t="str">
            <v>李淼</v>
          </cell>
        </row>
        <row r="4054">
          <cell r="H4054" t="str">
            <v>彭章红</v>
          </cell>
        </row>
        <row r="4055">
          <cell r="H4055" t="str">
            <v>彭博</v>
          </cell>
        </row>
        <row r="4056">
          <cell r="H4056" t="str">
            <v>曾德志</v>
          </cell>
        </row>
        <row r="4057">
          <cell r="H4057" t="str">
            <v>付淑云</v>
          </cell>
        </row>
        <row r="4058">
          <cell r="H4058" t="str">
            <v>曾维</v>
          </cell>
        </row>
        <row r="4059">
          <cell r="H4059" t="str">
            <v>曾妮</v>
          </cell>
        </row>
        <row r="4060">
          <cell r="H4060" t="str">
            <v>朱力勇</v>
          </cell>
        </row>
        <row r="4061">
          <cell r="H4061" t="str">
            <v>戴清桃</v>
          </cell>
        </row>
        <row r="4062">
          <cell r="H4062" t="str">
            <v>曹俊卿</v>
          </cell>
        </row>
        <row r="4063">
          <cell r="H4063" t="str">
            <v>周峰</v>
          </cell>
        </row>
        <row r="4064">
          <cell r="H4064" t="str">
            <v>邓周</v>
          </cell>
        </row>
        <row r="4065">
          <cell r="H4065" t="str">
            <v>张志宏</v>
          </cell>
        </row>
        <row r="4066">
          <cell r="H4066" t="str">
            <v>王琪玮</v>
          </cell>
        </row>
        <row r="4067">
          <cell r="H4067" t="str">
            <v>王晨伊</v>
          </cell>
        </row>
        <row r="4068">
          <cell r="H4068" t="str">
            <v>谢谦</v>
          </cell>
        </row>
        <row r="4069">
          <cell r="H4069" t="str">
            <v>谢翠娥</v>
          </cell>
        </row>
        <row r="4070">
          <cell r="H4070" t="str">
            <v>蒋雪春</v>
          </cell>
        </row>
        <row r="4071">
          <cell r="H4071" t="str">
            <v>付淑文</v>
          </cell>
        </row>
        <row r="4072">
          <cell r="H4072" t="str">
            <v>陶世豪</v>
          </cell>
        </row>
        <row r="4073">
          <cell r="H4073" t="str">
            <v>童金洲</v>
          </cell>
        </row>
        <row r="4074">
          <cell r="H4074" t="str">
            <v>童达</v>
          </cell>
        </row>
        <row r="4075">
          <cell r="H4075" t="str">
            <v>肖湘钱</v>
          </cell>
        </row>
        <row r="4076">
          <cell r="H4076" t="str">
            <v>肖玉兰</v>
          </cell>
        </row>
        <row r="4077">
          <cell r="H4077" t="str">
            <v>向小青</v>
          </cell>
        </row>
        <row r="4078">
          <cell r="H4078" t="str">
            <v>叶文心</v>
          </cell>
        </row>
        <row r="4079">
          <cell r="H4079" t="str">
            <v>曾春芳</v>
          </cell>
        </row>
        <row r="4080">
          <cell r="H4080" t="str">
            <v>王骏成</v>
          </cell>
        </row>
        <row r="4081">
          <cell r="H4081" t="str">
            <v>易冬兰</v>
          </cell>
        </row>
        <row r="4082">
          <cell r="H4082" t="str">
            <v>何立军</v>
          </cell>
        </row>
        <row r="4083">
          <cell r="H4083" t="str">
            <v>何作明</v>
          </cell>
        </row>
        <row r="4084">
          <cell r="H4084" t="str">
            <v>雷明淑</v>
          </cell>
        </row>
        <row r="4085">
          <cell r="H4085" t="str">
            <v>吴荣华</v>
          </cell>
        </row>
        <row r="4086">
          <cell r="H4086" t="str">
            <v>戴作道</v>
          </cell>
        </row>
        <row r="4087">
          <cell r="H4087" t="str">
            <v>曾文平</v>
          </cell>
        </row>
        <row r="4088">
          <cell r="H4088" t="str">
            <v>戴晶</v>
          </cell>
        </row>
        <row r="4089">
          <cell r="H4089" t="str">
            <v>戴作香</v>
          </cell>
        </row>
        <row r="4090">
          <cell r="H4090" t="str">
            <v>范年海</v>
          </cell>
        </row>
        <row r="4091">
          <cell r="H4091" t="str">
            <v>范丝雨</v>
          </cell>
        </row>
        <row r="4092">
          <cell r="H4092" t="str">
            <v>陈政</v>
          </cell>
        </row>
        <row r="4093">
          <cell r="H4093" t="str">
            <v>王丽华</v>
          </cell>
        </row>
        <row r="4094">
          <cell r="H4094" t="str">
            <v>胡小平</v>
          </cell>
        </row>
        <row r="4095">
          <cell r="H4095" t="str">
            <v>曹建辉</v>
          </cell>
        </row>
        <row r="4096">
          <cell r="H4096" t="str">
            <v>胡友</v>
          </cell>
        </row>
        <row r="4097">
          <cell r="H4097" t="str">
            <v>江力波</v>
          </cell>
        </row>
        <row r="4098">
          <cell r="H4098" t="str">
            <v>王春</v>
          </cell>
        </row>
        <row r="4099">
          <cell r="H4099" t="str">
            <v>江柯民</v>
          </cell>
        </row>
        <row r="4100">
          <cell r="H4100" t="str">
            <v>曾春英</v>
          </cell>
        </row>
        <row r="4101">
          <cell r="H4101" t="str">
            <v>卢傲</v>
          </cell>
        </row>
        <row r="4102">
          <cell r="H4102" t="str">
            <v>季博涵</v>
          </cell>
        </row>
        <row r="4103">
          <cell r="H4103" t="str">
            <v>邓正明</v>
          </cell>
        </row>
        <row r="4104">
          <cell r="H4104" t="str">
            <v>黎元珍</v>
          </cell>
        </row>
        <row r="4105">
          <cell r="H4105" t="str">
            <v>杨博</v>
          </cell>
        </row>
        <row r="4106">
          <cell r="H4106" t="str">
            <v>魏红</v>
          </cell>
        </row>
        <row r="4107">
          <cell r="H4107" t="str">
            <v>汤梦婷</v>
          </cell>
        </row>
        <row r="4108">
          <cell r="H4108" t="str">
            <v>卿心怡</v>
          </cell>
        </row>
        <row r="4109">
          <cell r="H4109" t="str">
            <v>熊芷阳</v>
          </cell>
        </row>
        <row r="4110">
          <cell r="H4110" t="str">
            <v>熊小兵</v>
          </cell>
        </row>
        <row r="4111">
          <cell r="H4111" t="str">
            <v>张金秀</v>
          </cell>
        </row>
        <row r="4112">
          <cell r="H4112" t="str">
            <v>肖新祥</v>
          </cell>
        </row>
        <row r="4113">
          <cell r="H4113" t="str">
            <v>冷四梅</v>
          </cell>
        </row>
        <row r="4114">
          <cell r="H4114" t="str">
            <v>肖磊</v>
          </cell>
        </row>
        <row r="4115">
          <cell r="H4115" t="str">
            <v>喻伟辉</v>
          </cell>
        </row>
        <row r="4116">
          <cell r="H4116" t="str">
            <v>沈金枝</v>
          </cell>
        </row>
        <row r="4117">
          <cell r="H4117" t="str">
            <v>喻沛智</v>
          </cell>
        </row>
        <row r="4118">
          <cell r="H4118" t="str">
            <v>李友年</v>
          </cell>
        </row>
        <row r="4119">
          <cell r="H4119" t="str">
            <v>黄晓倩</v>
          </cell>
        </row>
        <row r="4120">
          <cell r="H4120" t="str">
            <v>李亚微</v>
          </cell>
        </row>
        <row r="4121">
          <cell r="H4121" t="str">
            <v>李德华</v>
          </cell>
        </row>
        <row r="4122">
          <cell r="H4122" t="str">
            <v>郭霞辉</v>
          </cell>
        </row>
        <row r="4123">
          <cell r="H4123" t="str">
            <v>李迁</v>
          </cell>
        </row>
        <row r="4124">
          <cell r="H4124" t="str">
            <v>戴小平</v>
          </cell>
        </row>
        <row r="4125">
          <cell r="H4125" t="str">
            <v>肖卫珍</v>
          </cell>
        </row>
        <row r="4126">
          <cell r="H4126" t="str">
            <v>戴萧</v>
          </cell>
        </row>
        <row r="4127">
          <cell r="H4127" t="str">
            <v>戴亚辉</v>
          </cell>
        </row>
        <row r="4128">
          <cell r="H4128" t="str">
            <v>戴劲</v>
          </cell>
        </row>
        <row r="4129">
          <cell r="H4129" t="str">
            <v>程颖</v>
          </cell>
        </row>
        <row r="4130">
          <cell r="H4130" t="str">
            <v>王云</v>
          </cell>
        </row>
        <row r="4131">
          <cell r="H4131" t="str">
            <v>王梓彤</v>
          </cell>
        </row>
        <row r="4132">
          <cell r="H4132" t="str">
            <v>郭文金</v>
          </cell>
        </row>
        <row r="4133">
          <cell r="H4133" t="str">
            <v>李学军</v>
          </cell>
        </row>
        <row r="4134">
          <cell r="H4134" t="str">
            <v>刘华</v>
          </cell>
        </row>
        <row r="4135">
          <cell r="H4135" t="str">
            <v>曹艳霞</v>
          </cell>
        </row>
        <row r="4136">
          <cell r="H4136" t="str">
            <v>刘夕瑶</v>
          </cell>
        </row>
        <row r="4137">
          <cell r="H4137" t="str">
            <v>陈必念</v>
          </cell>
        </row>
        <row r="4138">
          <cell r="H4138" t="str">
            <v>宁兴翠</v>
          </cell>
        </row>
        <row r="4139">
          <cell r="H4139" t="str">
            <v>陈甫雄</v>
          </cell>
        </row>
        <row r="4140">
          <cell r="H4140" t="str">
            <v>陈甫瑞</v>
          </cell>
        </row>
        <row r="4141">
          <cell r="H4141" t="str">
            <v>戴云华</v>
          </cell>
        </row>
        <row r="4142">
          <cell r="H4142" t="str">
            <v>汪丽荣</v>
          </cell>
        </row>
        <row r="4143">
          <cell r="H4143" t="str">
            <v>戴双</v>
          </cell>
        </row>
        <row r="4144">
          <cell r="H4144" t="str">
            <v>杨立云</v>
          </cell>
        </row>
        <row r="4145">
          <cell r="H4145" t="str">
            <v>戴兵</v>
          </cell>
        </row>
        <row r="4146">
          <cell r="H4146" t="str">
            <v>刘莉敏</v>
          </cell>
        </row>
        <row r="4147">
          <cell r="H4147" t="str">
            <v>戴委国</v>
          </cell>
        </row>
        <row r="4148">
          <cell r="H4148" t="str">
            <v>陈斗</v>
          </cell>
        </row>
        <row r="4149">
          <cell r="H4149" t="str">
            <v>谢玲</v>
          </cell>
        </row>
        <row r="4150">
          <cell r="H4150" t="str">
            <v>陈章豪</v>
          </cell>
        </row>
        <row r="4151">
          <cell r="H4151" t="str">
            <v>陈梓涵</v>
          </cell>
        </row>
        <row r="4152">
          <cell r="H4152" t="str">
            <v>胡凯波</v>
          </cell>
        </row>
        <row r="4153">
          <cell r="H4153" t="str">
            <v>刘亚平</v>
          </cell>
        </row>
        <row r="4154">
          <cell r="H4154" t="str">
            <v>胡誉曦</v>
          </cell>
        </row>
        <row r="4155">
          <cell r="H4155" t="str">
            <v>肖光明</v>
          </cell>
        </row>
        <row r="4156">
          <cell r="H4156" t="str">
            <v>李桃香</v>
          </cell>
        </row>
        <row r="4157">
          <cell r="H4157" t="str">
            <v>温新武</v>
          </cell>
        </row>
        <row r="4158">
          <cell r="H4158" t="str">
            <v>刘要先</v>
          </cell>
        </row>
        <row r="4159">
          <cell r="H4159" t="str">
            <v>温孝清</v>
          </cell>
        </row>
        <row r="4160">
          <cell r="H4160" t="str">
            <v>温兰</v>
          </cell>
        </row>
        <row r="4161">
          <cell r="H4161" t="str">
            <v>田文华</v>
          </cell>
        </row>
        <row r="4162">
          <cell r="H4162" t="str">
            <v>张业兰</v>
          </cell>
        </row>
        <row r="4163">
          <cell r="H4163" t="str">
            <v>杨大军</v>
          </cell>
        </row>
        <row r="4164">
          <cell r="H4164" t="str">
            <v>钟庭树</v>
          </cell>
        </row>
        <row r="4165">
          <cell r="H4165" t="str">
            <v>杨杰</v>
          </cell>
        </row>
        <row r="4166">
          <cell r="H4166" t="str">
            <v>李月兰</v>
          </cell>
        </row>
        <row r="4167">
          <cell r="H4167" t="str">
            <v>余克明</v>
          </cell>
        </row>
        <row r="4168">
          <cell r="H4168" t="str">
            <v>余重喜</v>
          </cell>
        </row>
        <row r="4169">
          <cell r="H4169" t="str">
            <v>方加军</v>
          </cell>
        </row>
        <row r="4170">
          <cell r="H4170" t="str">
            <v>方正隆</v>
          </cell>
        </row>
        <row r="4171">
          <cell r="H4171" t="str">
            <v>陈元杰</v>
          </cell>
        </row>
        <row r="4172">
          <cell r="H4172" t="str">
            <v>王雪芳</v>
          </cell>
        </row>
        <row r="4173">
          <cell r="H4173" t="str">
            <v>陈港</v>
          </cell>
        </row>
        <row r="4174">
          <cell r="H4174" t="str">
            <v>叶军华</v>
          </cell>
        </row>
        <row r="4175">
          <cell r="H4175" t="str">
            <v>李玉锋</v>
          </cell>
        </row>
        <row r="4176">
          <cell r="H4176" t="str">
            <v>叶李</v>
          </cell>
        </row>
        <row r="4177">
          <cell r="H4177" t="str">
            <v>陶紫怡</v>
          </cell>
        </row>
        <row r="4178">
          <cell r="H4178" t="str">
            <v>孙元东</v>
          </cell>
        </row>
        <row r="4179">
          <cell r="H4179" t="str">
            <v>彭世珍</v>
          </cell>
        </row>
        <row r="4180">
          <cell r="H4180" t="str">
            <v>孙博文</v>
          </cell>
        </row>
        <row r="4181">
          <cell r="H4181" t="str">
            <v>孙思维</v>
          </cell>
        </row>
        <row r="4182">
          <cell r="H4182" t="str">
            <v>李茂</v>
          </cell>
        </row>
        <row r="4183">
          <cell r="H4183" t="str">
            <v>彭华</v>
          </cell>
        </row>
        <row r="4184">
          <cell r="H4184" t="str">
            <v>李威</v>
          </cell>
        </row>
        <row r="4185">
          <cell r="H4185" t="str">
            <v>王秀芳</v>
          </cell>
        </row>
        <row r="4186">
          <cell r="H4186" t="str">
            <v>胡正</v>
          </cell>
        </row>
        <row r="4187">
          <cell r="H4187" t="str">
            <v>胡倩雅</v>
          </cell>
        </row>
        <row r="4188">
          <cell r="H4188" t="str">
            <v>田飞跃</v>
          </cell>
        </row>
        <row r="4189">
          <cell r="H4189" t="str">
            <v>田路</v>
          </cell>
        </row>
        <row r="4190">
          <cell r="H4190" t="str">
            <v>李黎明</v>
          </cell>
        </row>
        <row r="4191">
          <cell r="H4191" t="str">
            <v>刘芳</v>
          </cell>
        </row>
        <row r="4192">
          <cell r="H4192" t="str">
            <v>李佳豪</v>
          </cell>
        </row>
        <row r="4193">
          <cell r="H4193" t="str">
            <v>王红群</v>
          </cell>
        </row>
        <row r="4194">
          <cell r="H4194" t="str">
            <v>刘帅</v>
          </cell>
        </row>
        <row r="4195">
          <cell r="H4195" t="str">
            <v>刘天宇</v>
          </cell>
        </row>
        <row r="4196">
          <cell r="H4196" t="str">
            <v>李春林</v>
          </cell>
        </row>
        <row r="4197">
          <cell r="H4197" t="str">
            <v>向英</v>
          </cell>
        </row>
        <row r="4198">
          <cell r="H4198" t="str">
            <v>王立新</v>
          </cell>
        </row>
        <row r="4199">
          <cell r="H4199" t="str">
            <v>李双钱</v>
          </cell>
        </row>
        <row r="4200">
          <cell r="H4200" t="str">
            <v>杨霞</v>
          </cell>
        </row>
        <row r="4201">
          <cell r="H4201" t="str">
            <v>李锐</v>
          </cell>
        </row>
        <row r="4202">
          <cell r="H4202" t="str">
            <v>彭德安</v>
          </cell>
        </row>
        <row r="4203">
          <cell r="H4203" t="str">
            <v>唐雪姣</v>
          </cell>
        </row>
        <row r="4204">
          <cell r="H4204" t="str">
            <v>彭俊</v>
          </cell>
        </row>
        <row r="4205">
          <cell r="H4205" t="str">
            <v>陈建国</v>
          </cell>
        </row>
        <row r="4206">
          <cell r="H4206" t="str">
            <v>王运英</v>
          </cell>
        </row>
        <row r="4207">
          <cell r="H4207" t="str">
            <v>陈畅</v>
          </cell>
        </row>
        <row r="4208">
          <cell r="H4208" t="str">
            <v>陈欣</v>
          </cell>
        </row>
        <row r="4209">
          <cell r="H4209" t="str">
            <v>李大芳</v>
          </cell>
        </row>
        <row r="4210">
          <cell r="H4210" t="str">
            <v>唐文静</v>
          </cell>
        </row>
        <row r="4211">
          <cell r="H4211" t="str">
            <v>李嘉微</v>
          </cell>
        </row>
        <row r="4212">
          <cell r="H4212" t="str">
            <v>罗成娥</v>
          </cell>
        </row>
        <row r="4213">
          <cell r="H4213" t="str">
            <v>姚庆阶</v>
          </cell>
        </row>
        <row r="4214">
          <cell r="H4214" t="str">
            <v>姚瑶</v>
          </cell>
        </row>
        <row r="4215">
          <cell r="H4215" t="str">
            <v>杨历</v>
          </cell>
        </row>
        <row r="4216">
          <cell r="H4216" t="str">
            <v>杨紫怡</v>
          </cell>
        </row>
        <row r="4217">
          <cell r="H4217" t="str">
            <v>戴长春</v>
          </cell>
        </row>
        <row r="4218">
          <cell r="H4218" t="str">
            <v>刘焕香</v>
          </cell>
        </row>
        <row r="4219">
          <cell r="H4219" t="str">
            <v>李前兵</v>
          </cell>
        </row>
        <row r="4220">
          <cell r="H4220" t="str">
            <v>李门祥</v>
          </cell>
        </row>
        <row r="4221">
          <cell r="H4221" t="str">
            <v>高雪芝</v>
          </cell>
        </row>
        <row r="4222">
          <cell r="H4222" t="str">
            <v>李荣</v>
          </cell>
        </row>
        <row r="4223">
          <cell r="H4223" t="str">
            <v>李雅蕊</v>
          </cell>
        </row>
        <row r="4224">
          <cell r="H4224" t="str">
            <v>候令岩</v>
          </cell>
        </row>
        <row r="4225">
          <cell r="H4225" t="str">
            <v>王景春</v>
          </cell>
        </row>
        <row r="4226">
          <cell r="H4226" t="str">
            <v>胡年春</v>
          </cell>
        </row>
        <row r="4227">
          <cell r="H4227" t="str">
            <v>戴文武</v>
          </cell>
        </row>
        <row r="4228">
          <cell r="H4228" t="str">
            <v>杨菊香</v>
          </cell>
        </row>
        <row r="4229">
          <cell r="H4229" t="str">
            <v>李大霞</v>
          </cell>
        </row>
        <row r="4230">
          <cell r="H4230" t="str">
            <v>陈君南</v>
          </cell>
        </row>
        <row r="4231">
          <cell r="H4231" t="str">
            <v>李铬杰</v>
          </cell>
        </row>
        <row r="4232">
          <cell r="H4232" t="str">
            <v>江元秀</v>
          </cell>
        </row>
        <row r="4233">
          <cell r="H4233" t="str">
            <v>李金元</v>
          </cell>
        </row>
        <row r="4234">
          <cell r="H4234" t="str">
            <v>江汉平</v>
          </cell>
        </row>
        <row r="4235">
          <cell r="H4235" t="str">
            <v>陈细明</v>
          </cell>
        </row>
        <row r="4236">
          <cell r="H4236" t="str">
            <v>江文</v>
          </cell>
        </row>
        <row r="4237">
          <cell r="H4237" t="str">
            <v>戴俊</v>
          </cell>
        </row>
        <row r="4238">
          <cell r="H4238" t="str">
            <v>彭小亮</v>
          </cell>
        </row>
        <row r="4239">
          <cell r="H4239" t="str">
            <v>何祝祥</v>
          </cell>
        </row>
        <row r="4240">
          <cell r="H4240" t="str">
            <v>胡知音</v>
          </cell>
        </row>
        <row r="4241">
          <cell r="H4241" t="str">
            <v>何文星</v>
          </cell>
        </row>
        <row r="4242">
          <cell r="H4242" t="str">
            <v>方加金</v>
          </cell>
        </row>
        <row r="4243">
          <cell r="H4243" t="str">
            <v>范菊兰</v>
          </cell>
        </row>
        <row r="4244">
          <cell r="H4244" t="str">
            <v>戴上云</v>
          </cell>
        </row>
        <row r="4245">
          <cell r="H4245" t="str">
            <v>张喜洪</v>
          </cell>
        </row>
        <row r="4246">
          <cell r="H4246" t="str">
            <v>康长英</v>
          </cell>
        </row>
        <row r="4247">
          <cell r="H4247" t="str">
            <v>张艺耀</v>
          </cell>
        </row>
        <row r="4248">
          <cell r="H4248" t="str">
            <v>张宝洁</v>
          </cell>
        </row>
        <row r="4249">
          <cell r="H4249" t="str">
            <v>张秀娟</v>
          </cell>
        </row>
        <row r="4250">
          <cell r="H4250" t="str">
            <v>周绍牛</v>
          </cell>
        </row>
        <row r="4251">
          <cell r="H4251" t="str">
            <v>李润兰</v>
          </cell>
        </row>
        <row r="4252">
          <cell r="H4252" t="str">
            <v>周家华</v>
          </cell>
        </row>
        <row r="4253">
          <cell r="H4253" t="str">
            <v>涂世华</v>
          </cell>
        </row>
        <row r="4254">
          <cell r="H4254" t="str">
            <v>康钢坤</v>
          </cell>
        </row>
        <row r="4255">
          <cell r="H4255" t="str">
            <v>赵进</v>
          </cell>
        </row>
        <row r="4256">
          <cell r="H4256" t="str">
            <v>凃如心</v>
          </cell>
        </row>
        <row r="4257">
          <cell r="H4257" t="str">
            <v>凃如意</v>
          </cell>
        </row>
        <row r="4258">
          <cell r="H4258" t="str">
            <v>王烈秀</v>
          </cell>
        </row>
        <row r="4259">
          <cell r="H4259" t="str">
            <v>胡定绪</v>
          </cell>
        </row>
        <row r="4260">
          <cell r="H4260" t="str">
            <v>王建勋</v>
          </cell>
        </row>
        <row r="4261">
          <cell r="H4261" t="str">
            <v>李剑英</v>
          </cell>
        </row>
        <row r="4262">
          <cell r="H4262" t="str">
            <v>王羽欣</v>
          </cell>
        </row>
        <row r="4263">
          <cell r="H4263" t="str">
            <v>王钰璇</v>
          </cell>
        </row>
        <row r="4264">
          <cell r="H4264" t="str">
            <v>李先军</v>
          </cell>
        </row>
        <row r="4265">
          <cell r="H4265" t="str">
            <v>熊莲妹</v>
          </cell>
        </row>
        <row r="4266">
          <cell r="H4266" t="str">
            <v>彭军</v>
          </cell>
        </row>
        <row r="4267">
          <cell r="H4267" t="str">
            <v>游春梅</v>
          </cell>
        </row>
        <row r="4268">
          <cell r="H4268" t="str">
            <v>彭伏明</v>
          </cell>
        </row>
        <row r="4269">
          <cell r="H4269" t="str">
            <v>彭梓林</v>
          </cell>
        </row>
        <row r="4270">
          <cell r="H4270" t="str">
            <v>严美珍</v>
          </cell>
        </row>
        <row r="4271">
          <cell r="H4271" t="str">
            <v>夏吕</v>
          </cell>
        </row>
        <row r="4272">
          <cell r="H4272" t="str">
            <v>柳立林</v>
          </cell>
        </row>
        <row r="4273">
          <cell r="H4273" t="str">
            <v>杨健</v>
          </cell>
        </row>
        <row r="4274">
          <cell r="H4274" t="str">
            <v>杨平</v>
          </cell>
        </row>
        <row r="4275">
          <cell r="H4275" t="str">
            <v>汪燕</v>
          </cell>
        </row>
        <row r="4276">
          <cell r="H4276" t="str">
            <v>李立志</v>
          </cell>
        </row>
        <row r="4277">
          <cell r="H4277" t="str">
            <v>李凯</v>
          </cell>
        </row>
        <row r="4278">
          <cell r="H4278" t="str">
            <v>邓德明</v>
          </cell>
        </row>
        <row r="4279">
          <cell r="H4279" t="str">
            <v>陈连英</v>
          </cell>
        </row>
        <row r="4280">
          <cell r="H4280" t="str">
            <v>龚德树</v>
          </cell>
        </row>
        <row r="4281">
          <cell r="H4281" t="str">
            <v>夏婷</v>
          </cell>
        </row>
        <row r="4282">
          <cell r="H4282" t="str">
            <v>付和平</v>
          </cell>
        </row>
        <row r="4283">
          <cell r="H4283" t="str">
            <v>袁菊华</v>
          </cell>
        </row>
        <row r="4284">
          <cell r="H4284" t="str">
            <v>付逸纯</v>
          </cell>
        </row>
        <row r="4285">
          <cell r="H4285" t="str">
            <v>李莹</v>
          </cell>
        </row>
        <row r="4286">
          <cell r="H4286" t="str">
            <v>夏维翠</v>
          </cell>
        </row>
        <row r="4287">
          <cell r="H4287" t="str">
            <v>陈进</v>
          </cell>
        </row>
        <row r="4288">
          <cell r="H4288" t="str">
            <v>陈远</v>
          </cell>
        </row>
        <row r="4289">
          <cell r="H4289" t="str">
            <v>王栋</v>
          </cell>
        </row>
        <row r="4290">
          <cell r="H4290" t="str">
            <v>吴代军</v>
          </cell>
        </row>
        <row r="4291">
          <cell r="H4291" t="str">
            <v>刘华香</v>
          </cell>
        </row>
        <row r="4292">
          <cell r="H4292" t="str">
            <v>吴宋叮</v>
          </cell>
        </row>
        <row r="4293">
          <cell r="H4293" t="str">
            <v>吴迪云</v>
          </cell>
        </row>
        <row r="4294">
          <cell r="H4294" t="str">
            <v>王丙刚</v>
          </cell>
        </row>
        <row r="4295">
          <cell r="H4295" t="str">
            <v>荘春梅</v>
          </cell>
        </row>
        <row r="4296">
          <cell r="H4296" t="str">
            <v>刘道新</v>
          </cell>
        </row>
        <row r="4297">
          <cell r="H4297" t="str">
            <v>孟淑平</v>
          </cell>
        </row>
        <row r="4298">
          <cell r="H4298" t="str">
            <v>许文强</v>
          </cell>
        </row>
        <row r="4299">
          <cell r="H4299" t="str">
            <v>许华鹏</v>
          </cell>
        </row>
        <row r="4300">
          <cell r="H4300" t="str">
            <v>黄光国</v>
          </cell>
        </row>
        <row r="4301">
          <cell r="H4301" t="str">
            <v>胡春枚</v>
          </cell>
        </row>
        <row r="4302">
          <cell r="H4302" t="str">
            <v>向世平</v>
          </cell>
        </row>
        <row r="4303">
          <cell r="H4303" t="str">
            <v>谢伏兰</v>
          </cell>
        </row>
        <row r="4304">
          <cell r="H4304" t="str">
            <v>严岳阳</v>
          </cell>
        </row>
        <row r="4305">
          <cell r="H4305" t="str">
            <v>严定欣</v>
          </cell>
        </row>
        <row r="4306">
          <cell r="H4306" t="str">
            <v>赵敏</v>
          </cell>
        </row>
        <row r="4307">
          <cell r="H4307" t="str">
            <v>李霞</v>
          </cell>
        </row>
        <row r="4308">
          <cell r="H4308" t="str">
            <v>赵家兴</v>
          </cell>
        </row>
        <row r="4309">
          <cell r="H4309" t="str">
            <v>赵家睿</v>
          </cell>
        </row>
        <row r="4310">
          <cell r="H4310" t="str">
            <v>朱明</v>
          </cell>
        </row>
        <row r="4311">
          <cell r="H4311" t="str">
            <v>孙加其</v>
          </cell>
        </row>
        <row r="4312">
          <cell r="H4312" t="str">
            <v>潘四元</v>
          </cell>
        </row>
        <row r="4313">
          <cell r="H4313" t="str">
            <v>孙明洁</v>
          </cell>
        </row>
        <row r="4314">
          <cell r="H4314" t="str">
            <v>孙明姣</v>
          </cell>
        </row>
        <row r="4315">
          <cell r="H4315" t="str">
            <v>郭建新</v>
          </cell>
        </row>
        <row r="4316">
          <cell r="H4316" t="str">
            <v>夏运清</v>
          </cell>
        </row>
        <row r="4317">
          <cell r="H4317" t="str">
            <v>张洁</v>
          </cell>
        </row>
        <row r="4318">
          <cell r="H4318" t="str">
            <v>李绍宏</v>
          </cell>
        </row>
        <row r="4319">
          <cell r="H4319" t="str">
            <v>蔡晓香</v>
          </cell>
        </row>
        <row r="4320">
          <cell r="H4320" t="str">
            <v>李国栋</v>
          </cell>
        </row>
        <row r="4321">
          <cell r="H4321" t="str">
            <v>胡祥炎</v>
          </cell>
        </row>
        <row r="4322">
          <cell r="H4322" t="str">
            <v>谢秋莲</v>
          </cell>
        </row>
        <row r="4323">
          <cell r="H4323" t="str">
            <v>肖燕</v>
          </cell>
        </row>
        <row r="4324">
          <cell r="H4324" t="str">
            <v>吴红英</v>
          </cell>
        </row>
        <row r="4325">
          <cell r="H4325" t="str">
            <v>包雪春</v>
          </cell>
        </row>
        <row r="4326">
          <cell r="H4326" t="str">
            <v>包艳萍</v>
          </cell>
        </row>
        <row r="4327">
          <cell r="H4327" t="str">
            <v>彭桃芳</v>
          </cell>
        </row>
        <row r="4328">
          <cell r="H4328" t="str">
            <v>李梅芳</v>
          </cell>
        </row>
        <row r="4329">
          <cell r="H4329" t="str">
            <v>彭恩美</v>
          </cell>
        </row>
        <row r="4330">
          <cell r="H4330" t="str">
            <v>彭兰惠</v>
          </cell>
        </row>
        <row r="4331">
          <cell r="H4331" t="str">
            <v>周冬华</v>
          </cell>
        </row>
        <row r="4332">
          <cell r="H4332" t="str">
            <v>梁义城</v>
          </cell>
        </row>
        <row r="4333">
          <cell r="H4333" t="str">
            <v>徐春英</v>
          </cell>
        </row>
        <row r="4334">
          <cell r="H4334" t="str">
            <v>梁旭</v>
          </cell>
        </row>
        <row r="4335">
          <cell r="H4335" t="str">
            <v>向世明</v>
          </cell>
        </row>
        <row r="4336">
          <cell r="H4336" t="str">
            <v>叶裕满</v>
          </cell>
        </row>
        <row r="4337">
          <cell r="H4337" t="str">
            <v>李再琼</v>
          </cell>
        </row>
        <row r="4338">
          <cell r="H4338" t="str">
            <v>李育平</v>
          </cell>
        </row>
        <row r="4339">
          <cell r="H4339" t="str">
            <v>戴承秀</v>
          </cell>
        </row>
        <row r="4340">
          <cell r="H4340" t="str">
            <v>张英志</v>
          </cell>
        </row>
        <row r="4341">
          <cell r="H4341" t="str">
            <v>张捡卿</v>
          </cell>
        </row>
        <row r="4342">
          <cell r="H4342" t="str">
            <v>张旭波</v>
          </cell>
        </row>
        <row r="4343">
          <cell r="H4343" t="str">
            <v>张旭灿</v>
          </cell>
        </row>
        <row r="4344">
          <cell r="H4344" t="str">
            <v>郭景春</v>
          </cell>
        </row>
        <row r="4345">
          <cell r="H4345" t="str">
            <v>郭婷</v>
          </cell>
        </row>
        <row r="4346">
          <cell r="H4346" t="str">
            <v>任立军</v>
          </cell>
        </row>
        <row r="4347">
          <cell r="H4347" t="str">
            <v>夏春桃</v>
          </cell>
        </row>
        <row r="4348">
          <cell r="H4348" t="str">
            <v>任安</v>
          </cell>
        </row>
        <row r="4349">
          <cell r="H4349" t="str">
            <v>李小兰</v>
          </cell>
        </row>
        <row r="4350">
          <cell r="H4350" t="str">
            <v>包汉文</v>
          </cell>
        </row>
        <row r="4351">
          <cell r="H4351" t="str">
            <v>包艳民</v>
          </cell>
        </row>
        <row r="4352">
          <cell r="H4352" t="str">
            <v>徐云明</v>
          </cell>
        </row>
        <row r="4353">
          <cell r="H4353" t="str">
            <v>舒会兰</v>
          </cell>
        </row>
        <row r="4354">
          <cell r="H4354" t="str">
            <v>徐长胜</v>
          </cell>
        </row>
        <row r="4355">
          <cell r="H4355" t="str">
            <v>蔡军山</v>
          </cell>
        </row>
        <row r="4356">
          <cell r="H4356" t="str">
            <v>董良芳</v>
          </cell>
        </row>
        <row r="4357">
          <cell r="H4357" t="str">
            <v>蔡鑫</v>
          </cell>
        </row>
        <row r="4358">
          <cell r="H4358" t="str">
            <v>蔡诗瑶</v>
          </cell>
        </row>
        <row r="4359">
          <cell r="H4359" t="str">
            <v>徐艳景</v>
          </cell>
        </row>
        <row r="4360">
          <cell r="H4360" t="str">
            <v>杨柳</v>
          </cell>
        </row>
        <row r="4361">
          <cell r="H4361" t="str">
            <v>徐静</v>
          </cell>
        </row>
        <row r="4362">
          <cell r="H4362" t="str">
            <v>胡祥文</v>
          </cell>
        </row>
        <row r="4363">
          <cell r="H4363" t="str">
            <v>徐文林</v>
          </cell>
        </row>
        <row r="4364">
          <cell r="H4364" t="str">
            <v>徐凯</v>
          </cell>
        </row>
        <row r="4365">
          <cell r="H4365" t="str">
            <v>顾光华</v>
          </cell>
        </row>
        <row r="4366">
          <cell r="H4366" t="str">
            <v>田文珍</v>
          </cell>
        </row>
        <row r="4367">
          <cell r="H4367" t="str">
            <v>顾忠龙</v>
          </cell>
        </row>
        <row r="4368">
          <cell r="H4368" t="str">
            <v>段传海</v>
          </cell>
        </row>
        <row r="4369">
          <cell r="H4369" t="str">
            <v>张友春</v>
          </cell>
        </row>
        <row r="4370">
          <cell r="H4370" t="str">
            <v>杜长征</v>
          </cell>
        </row>
        <row r="4371">
          <cell r="H4371" t="str">
            <v>杨淑辉</v>
          </cell>
        </row>
        <row r="4372">
          <cell r="H4372" t="str">
            <v>杨莲香</v>
          </cell>
        </row>
        <row r="4373">
          <cell r="H4373" t="str">
            <v>程建章</v>
          </cell>
        </row>
        <row r="4374">
          <cell r="H4374" t="str">
            <v>李碧霞</v>
          </cell>
        </row>
        <row r="4375">
          <cell r="H4375" t="str">
            <v>程伏霖</v>
          </cell>
        </row>
        <row r="4376">
          <cell r="H4376" t="str">
            <v>周光佑</v>
          </cell>
        </row>
        <row r="4377">
          <cell r="H4377" t="str">
            <v>欧运先</v>
          </cell>
        </row>
        <row r="4378">
          <cell r="H4378" t="str">
            <v>周宋灵</v>
          </cell>
        </row>
        <row r="4379">
          <cell r="H4379" t="str">
            <v>邓永红</v>
          </cell>
        </row>
        <row r="4380">
          <cell r="H4380" t="str">
            <v>闵东梅</v>
          </cell>
        </row>
        <row r="4381">
          <cell r="H4381" t="str">
            <v>邓恬</v>
          </cell>
        </row>
        <row r="4382">
          <cell r="H4382" t="str">
            <v>吴长军</v>
          </cell>
        </row>
        <row r="4383">
          <cell r="H4383" t="str">
            <v>陈立霞</v>
          </cell>
        </row>
        <row r="4384">
          <cell r="H4384" t="str">
            <v>吴时萌</v>
          </cell>
        </row>
        <row r="4385">
          <cell r="H4385" t="str">
            <v>严定爱</v>
          </cell>
        </row>
        <row r="4386">
          <cell r="H4386" t="str">
            <v>秦丽</v>
          </cell>
        </row>
        <row r="4387">
          <cell r="H4387" t="str">
            <v>严宇</v>
          </cell>
        </row>
        <row r="4388">
          <cell r="H4388" t="str">
            <v>严晴</v>
          </cell>
        </row>
        <row r="4389">
          <cell r="H4389" t="str">
            <v>李文先</v>
          </cell>
        </row>
        <row r="4390">
          <cell r="H4390" t="str">
            <v>黄芝兰</v>
          </cell>
        </row>
        <row r="4391">
          <cell r="H4391" t="str">
            <v>廖镇</v>
          </cell>
        </row>
        <row r="4392">
          <cell r="H4392" t="str">
            <v>张燕</v>
          </cell>
        </row>
        <row r="4393">
          <cell r="H4393" t="str">
            <v>于婷</v>
          </cell>
        </row>
        <row r="4394">
          <cell r="H4394" t="str">
            <v>李绍平</v>
          </cell>
        </row>
        <row r="4395">
          <cell r="H4395" t="str">
            <v>杨桃云</v>
          </cell>
        </row>
        <row r="4396">
          <cell r="H4396" t="str">
            <v>吴长明</v>
          </cell>
        </row>
        <row r="4397">
          <cell r="H4397" t="str">
            <v>吴磊</v>
          </cell>
        </row>
        <row r="4398">
          <cell r="H4398" t="str">
            <v>段佳鑫</v>
          </cell>
        </row>
        <row r="4399">
          <cell r="H4399" t="str">
            <v>蒋立良</v>
          </cell>
        </row>
        <row r="4400">
          <cell r="H4400" t="str">
            <v>曹爱香</v>
          </cell>
        </row>
        <row r="4401">
          <cell r="H4401" t="str">
            <v>蒋柳</v>
          </cell>
        </row>
        <row r="4402">
          <cell r="H4402" t="str">
            <v>熊远征</v>
          </cell>
        </row>
        <row r="4403">
          <cell r="H4403" t="str">
            <v>钟珊</v>
          </cell>
        </row>
        <row r="4404">
          <cell r="H4404" t="str">
            <v>陈长云</v>
          </cell>
        </row>
        <row r="4405">
          <cell r="H4405" t="str">
            <v>肖永东</v>
          </cell>
        </row>
        <row r="4406">
          <cell r="H4406" t="str">
            <v>徐玉梅</v>
          </cell>
        </row>
        <row r="4407">
          <cell r="H4407" t="str">
            <v>肖洪勇</v>
          </cell>
        </row>
        <row r="4408">
          <cell r="H4408" t="str">
            <v>肖洪英</v>
          </cell>
        </row>
        <row r="4409">
          <cell r="H4409" t="str">
            <v>杨华安</v>
          </cell>
        </row>
        <row r="4410">
          <cell r="H4410" t="str">
            <v>赵昭君</v>
          </cell>
        </row>
        <row r="4411">
          <cell r="H4411" t="str">
            <v>杨柳</v>
          </cell>
        </row>
        <row r="4412">
          <cell r="H4412" t="str">
            <v>杨文瑶</v>
          </cell>
        </row>
        <row r="4413">
          <cell r="H4413" t="str">
            <v>吴文平</v>
          </cell>
        </row>
        <row r="4414">
          <cell r="H4414" t="str">
            <v>吴友朋</v>
          </cell>
        </row>
        <row r="4415">
          <cell r="H4415" t="str">
            <v>赵武龙</v>
          </cell>
        </row>
        <row r="4416">
          <cell r="H4416" t="str">
            <v>吴长文</v>
          </cell>
        </row>
        <row r="4417">
          <cell r="H4417" t="str">
            <v>吴霜</v>
          </cell>
        </row>
        <row r="4418">
          <cell r="H4418" t="str">
            <v>杨四清</v>
          </cell>
        </row>
        <row r="4419">
          <cell r="H4419" t="str">
            <v>孙月香</v>
          </cell>
        </row>
        <row r="4420">
          <cell r="H4420" t="str">
            <v>邹立红</v>
          </cell>
        </row>
        <row r="4421">
          <cell r="H4421" t="str">
            <v>邹静</v>
          </cell>
        </row>
        <row r="4422">
          <cell r="H4422" t="str">
            <v>王开武</v>
          </cell>
        </row>
        <row r="4423">
          <cell r="H4423" t="str">
            <v>胡乐奎</v>
          </cell>
        </row>
        <row r="4424">
          <cell r="H4424" t="str">
            <v>王远军</v>
          </cell>
        </row>
        <row r="4425">
          <cell r="H4425" t="str">
            <v>王远巧</v>
          </cell>
        </row>
        <row r="4426">
          <cell r="H4426" t="str">
            <v>王远兰</v>
          </cell>
        </row>
        <row r="4427">
          <cell r="H4427" t="str">
            <v>汪春燕</v>
          </cell>
        </row>
        <row r="4428">
          <cell r="H4428" t="str">
            <v>周洪荣</v>
          </cell>
        </row>
        <row r="4429">
          <cell r="H4429" t="str">
            <v>汪杰</v>
          </cell>
        </row>
        <row r="4430">
          <cell r="H4430" t="str">
            <v>汪丹</v>
          </cell>
        </row>
        <row r="4431">
          <cell r="H4431" t="str">
            <v>李杰</v>
          </cell>
        </row>
        <row r="4432">
          <cell r="H4432" t="str">
            <v>李天宇</v>
          </cell>
        </row>
        <row r="4433">
          <cell r="H4433" t="str">
            <v>李露露</v>
          </cell>
        </row>
        <row r="4434">
          <cell r="H4434" t="str">
            <v>许中秋</v>
          </cell>
        </row>
        <row r="4435">
          <cell r="H4435" t="str">
            <v>夏细罗</v>
          </cell>
        </row>
        <row r="4436">
          <cell r="H4436" t="str">
            <v>许福</v>
          </cell>
        </row>
        <row r="4437">
          <cell r="H4437" t="str">
            <v>叶志斌</v>
          </cell>
        </row>
        <row r="4438">
          <cell r="H4438" t="str">
            <v>谢美莲</v>
          </cell>
        </row>
        <row r="4439">
          <cell r="H4439" t="str">
            <v>涂新祥</v>
          </cell>
        </row>
        <row r="4440">
          <cell r="H4440" t="str">
            <v>肖爱华</v>
          </cell>
        </row>
        <row r="4441">
          <cell r="H4441" t="str">
            <v>涂珊</v>
          </cell>
        </row>
        <row r="4442">
          <cell r="H4442" t="str">
            <v>付其山</v>
          </cell>
        </row>
        <row r="4443">
          <cell r="H4443" t="str">
            <v>周再明</v>
          </cell>
        </row>
        <row r="4444">
          <cell r="H4444" t="str">
            <v>谢雄文</v>
          </cell>
        </row>
        <row r="4445">
          <cell r="H4445" t="str">
            <v>肖芝元</v>
          </cell>
        </row>
        <row r="4446">
          <cell r="H4446" t="str">
            <v>谢垚</v>
          </cell>
        </row>
        <row r="4447">
          <cell r="H4447" t="str">
            <v>杨春林</v>
          </cell>
        </row>
        <row r="4448">
          <cell r="H4448" t="str">
            <v>李政芳</v>
          </cell>
        </row>
        <row r="4449">
          <cell r="H4449" t="str">
            <v>余业仁</v>
          </cell>
        </row>
        <row r="4450">
          <cell r="H4450" t="str">
            <v>陈冬香</v>
          </cell>
        </row>
        <row r="4451">
          <cell r="H4451" t="str">
            <v>余崇银</v>
          </cell>
        </row>
        <row r="4452">
          <cell r="H4452" t="str">
            <v>黎基卫</v>
          </cell>
        </row>
        <row r="4453">
          <cell r="H4453" t="str">
            <v>肖维</v>
          </cell>
        </row>
        <row r="4454">
          <cell r="H4454" t="str">
            <v>黎小龙</v>
          </cell>
        </row>
        <row r="4455">
          <cell r="H4455" t="str">
            <v>刘菊红</v>
          </cell>
        </row>
        <row r="4456">
          <cell r="H4456" t="str">
            <v>洪永烨</v>
          </cell>
        </row>
        <row r="4457">
          <cell r="H4457" t="str">
            <v>洪传清</v>
          </cell>
        </row>
        <row r="4458">
          <cell r="H4458" t="str">
            <v>熊思德</v>
          </cell>
        </row>
        <row r="4459">
          <cell r="H4459" t="str">
            <v>周恭乐</v>
          </cell>
        </row>
        <row r="4460">
          <cell r="H4460" t="str">
            <v>王夕珍</v>
          </cell>
        </row>
        <row r="4461">
          <cell r="H4461" t="str">
            <v>周卉</v>
          </cell>
        </row>
        <row r="4462">
          <cell r="H4462" t="str">
            <v>殷彩军</v>
          </cell>
        </row>
        <row r="4463">
          <cell r="H4463" t="str">
            <v>戴玉华</v>
          </cell>
        </row>
        <row r="4464">
          <cell r="H4464" t="str">
            <v>何光辉</v>
          </cell>
        </row>
        <row r="4465">
          <cell r="H4465" t="str">
            <v>荣应军</v>
          </cell>
        </row>
        <row r="4466">
          <cell r="H4466" t="str">
            <v>荣浩</v>
          </cell>
        </row>
        <row r="4467">
          <cell r="H4467" t="str">
            <v>陶洁</v>
          </cell>
        </row>
        <row r="4468">
          <cell r="H4468" t="str">
            <v>陶旨钊</v>
          </cell>
        </row>
        <row r="4469">
          <cell r="H4469" t="str">
            <v>陶卉甜</v>
          </cell>
        </row>
        <row r="4470">
          <cell r="H4470" t="str">
            <v>曹文军</v>
          </cell>
        </row>
        <row r="4471">
          <cell r="H4471" t="str">
            <v>曾宪娥</v>
          </cell>
        </row>
        <row r="4472">
          <cell r="H4472" t="str">
            <v>曹运</v>
          </cell>
        </row>
        <row r="4473">
          <cell r="H4473" t="str">
            <v>罗佩钦</v>
          </cell>
        </row>
        <row r="4474">
          <cell r="H4474" t="str">
            <v>夏冬梅</v>
          </cell>
        </row>
        <row r="4475">
          <cell r="H4475" t="str">
            <v>罗俊希</v>
          </cell>
        </row>
        <row r="4476">
          <cell r="H4476" t="str">
            <v>李顺山</v>
          </cell>
        </row>
        <row r="4477">
          <cell r="H4477" t="str">
            <v>高月容</v>
          </cell>
        </row>
        <row r="4478">
          <cell r="H4478" t="str">
            <v>李睿</v>
          </cell>
        </row>
        <row r="4479">
          <cell r="H4479" t="str">
            <v>李沁怡</v>
          </cell>
        </row>
        <row r="4480">
          <cell r="H4480" t="str">
            <v>肖立东</v>
          </cell>
        </row>
        <row r="4481">
          <cell r="H4481" t="str">
            <v>袁梅香</v>
          </cell>
        </row>
        <row r="4482">
          <cell r="H4482" t="str">
            <v>肖青</v>
          </cell>
        </row>
        <row r="4483">
          <cell r="H4483" t="str">
            <v>肖永红</v>
          </cell>
        </row>
        <row r="4484">
          <cell r="H4484" t="str">
            <v>曹文章</v>
          </cell>
        </row>
        <row r="4485">
          <cell r="H4485" t="str">
            <v>蔡琼花</v>
          </cell>
        </row>
        <row r="4486">
          <cell r="H4486" t="str">
            <v>曹佳明</v>
          </cell>
        </row>
        <row r="4487">
          <cell r="H4487" t="str">
            <v>廖志群</v>
          </cell>
        </row>
        <row r="4488">
          <cell r="H4488" t="str">
            <v>孙元香</v>
          </cell>
        </row>
        <row r="4489">
          <cell r="H4489" t="str">
            <v>廖旺奇</v>
          </cell>
        </row>
        <row r="4490">
          <cell r="H4490" t="str">
            <v>彭杰</v>
          </cell>
        </row>
        <row r="4491">
          <cell r="H4491" t="str">
            <v>杨金连</v>
          </cell>
        </row>
        <row r="4492">
          <cell r="H4492" t="str">
            <v>彭子帆</v>
          </cell>
        </row>
        <row r="4493">
          <cell r="H4493" t="str">
            <v>彭子扬</v>
          </cell>
        </row>
        <row r="4494">
          <cell r="H4494" t="str">
            <v>彭子悦</v>
          </cell>
        </row>
        <row r="4495">
          <cell r="H4495" t="str">
            <v>刘先红</v>
          </cell>
        </row>
        <row r="4496">
          <cell r="H4496" t="str">
            <v>阳文香</v>
          </cell>
        </row>
        <row r="4497">
          <cell r="H4497" t="str">
            <v>刘阳</v>
          </cell>
        </row>
        <row r="4498">
          <cell r="H4498" t="str">
            <v>包秋林</v>
          </cell>
        </row>
        <row r="4499">
          <cell r="H4499" t="str">
            <v>刘代云</v>
          </cell>
        </row>
        <row r="4500">
          <cell r="H4500" t="str">
            <v>易文斌</v>
          </cell>
        </row>
        <row r="4501">
          <cell r="H4501" t="str">
            <v>周玉莲</v>
          </cell>
        </row>
        <row r="4502">
          <cell r="H4502" t="str">
            <v>洪立新</v>
          </cell>
        </row>
        <row r="4503">
          <cell r="H4503" t="str">
            <v>唐立群</v>
          </cell>
        </row>
        <row r="4504">
          <cell r="H4504" t="str">
            <v>段爱军</v>
          </cell>
        </row>
        <row r="4505">
          <cell r="H4505" t="str">
            <v>邓三清</v>
          </cell>
        </row>
        <row r="4506">
          <cell r="H4506" t="str">
            <v>李林</v>
          </cell>
        </row>
        <row r="4507">
          <cell r="H4507" t="str">
            <v>陈永高</v>
          </cell>
        </row>
        <row r="4508">
          <cell r="H4508" t="str">
            <v>周定华</v>
          </cell>
        </row>
        <row r="4509">
          <cell r="H4509" t="str">
            <v>陈颖</v>
          </cell>
        </row>
        <row r="4510">
          <cell r="H4510" t="str">
            <v>龚学农</v>
          </cell>
        </row>
        <row r="4511">
          <cell r="H4511" t="str">
            <v>李美菊</v>
          </cell>
        </row>
        <row r="4512">
          <cell r="H4512" t="str">
            <v>龚祥</v>
          </cell>
        </row>
        <row r="4513">
          <cell r="H4513" t="str">
            <v>陈怀安</v>
          </cell>
        </row>
        <row r="4514">
          <cell r="H4514" t="str">
            <v>李艳玲</v>
          </cell>
        </row>
        <row r="4515">
          <cell r="H4515" t="str">
            <v>陈鸿</v>
          </cell>
        </row>
        <row r="4516">
          <cell r="H4516" t="str">
            <v>陈嘉莉</v>
          </cell>
        </row>
        <row r="4517">
          <cell r="H4517" t="str">
            <v>方小明</v>
          </cell>
        </row>
        <row r="4518">
          <cell r="H4518" t="str">
            <v>杨再良</v>
          </cell>
        </row>
        <row r="4519">
          <cell r="H4519" t="str">
            <v>方宇睿</v>
          </cell>
        </row>
        <row r="4520">
          <cell r="H4520" t="str">
            <v>方宇婷</v>
          </cell>
        </row>
        <row r="4521">
          <cell r="H4521" t="str">
            <v>何友才</v>
          </cell>
        </row>
        <row r="4522">
          <cell r="H4522" t="str">
            <v>胡丽云</v>
          </cell>
        </row>
        <row r="4523">
          <cell r="H4523" t="str">
            <v>黄倩</v>
          </cell>
        </row>
        <row r="4524">
          <cell r="H4524" t="str">
            <v>傅烈海</v>
          </cell>
        </row>
        <row r="4525">
          <cell r="H4525" t="str">
            <v>朱立新</v>
          </cell>
        </row>
        <row r="4526">
          <cell r="H4526" t="str">
            <v>傅艺</v>
          </cell>
        </row>
        <row r="4527">
          <cell r="H4527" t="str">
            <v>陈建明</v>
          </cell>
        </row>
        <row r="4528">
          <cell r="H4528" t="str">
            <v>周桃喜</v>
          </cell>
        </row>
        <row r="4529">
          <cell r="H4529" t="str">
            <v>陈浩</v>
          </cell>
        </row>
        <row r="4530">
          <cell r="H4530" t="str">
            <v>李明浩</v>
          </cell>
        </row>
        <row r="4531">
          <cell r="H4531" t="str">
            <v>蔡晴美</v>
          </cell>
        </row>
        <row r="4532">
          <cell r="H4532" t="str">
            <v>李银斌</v>
          </cell>
        </row>
        <row r="4533">
          <cell r="H4533" t="str">
            <v>李佳珍</v>
          </cell>
        </row>
        <row r="4534">
          <cell r="H4534" t="str">
            <v>赵恒</v>
          </cell>
        </row>
        <row r="4535">
          <cell r="H4535" t="str">
            <v>杨智文</v>
          </cell>
        </row>
        <row r="4536">
          <cell r="H4536" t="str">
            <v>朱礼文</v>
          </cell>
        </row>
        <row r="4537">
          <cell r="H4537" t="str">
            <v>李亚辉</v>
          </cell>
        </row>
        <row r="4538">
          <cell r="H4538" t="str">
            <v>张海初</v>
          </cell>
        </row>
        <row r="4539">
          <cell r="H4539" t="str">
            <v>万玉梅</v>
          </cell>
        </row>
        <row r="4540">
          <cell r="H4540" t="str">
            <v>陈国云</v>
          </cell>
        </row>
        <row r="4541">
          <cell r="H4541" t="str">
            <v>杨辉</v>
          </cell>
        </row>
        <row r="4542">
          <cell r="H4542" t="str">
            <v>陈珊</v>
          </cell>
        </row>
        <row r="4543">
          <cell r="H4543" t="str">
            <v>谭仁志</v>
          </cell>
        </row>
        <row r="4544">
          <cell r="H4544" t="str">
            <v>刘书芝</v>
          </cell>
        </row>
        <row r="4545">
          <cell r="H4545" t="str">
            <v>杨建军</v>
          </cell>
        </row>
        <row r="4546">
          <cell r="H4546" t="str">
            <v>段德明</v>
          </cell>
        </row>
        <row r="4547">
          <cell r="H4547" t="str">
            <v>李玉莲</v>
          </cell>
        </row>
        <row r="4548">
          <cell r="H4548" t="str">
            <v>曾庆欢</v>
          </cell>
        </row>
        <row r="4549">
          <cell r="H4549" t="str">
            <v>陈少钧</v>
          </cell>
        </row>
        <row r="4550">
          <cell r="H4550" t="str">
            <v>张艳军</v>
          </cell>
        </row>
        <row r="4551">
          <cell r="H4551" t="str">
            <v>高坤富</v>
          </cell>
        </row>
        <row r="4552">
          <cell r="H4552" t="str">
            <v>陈远芳</v>
          </cell>
        </row>
        <row r="4553">
          <cell r="H4553" t="str">
            <v>高磊</v>
          </cell>
        </row>
        <row r="4554">
          <cell r="H4554" t="str">
            <v>周正林</v>
          </cell>
        </row>
        <row r="4555">
          <cell r="H4555" t="str">
            <v>陈运先</v>
          </cell>
        </row>
        <row r="4556">
          <cell r="H4556" t="str">
            <v>周景</v>
          </cell>
        </row>
        <row r="4557">
          <cell r="H4557" t="str">
            <v>王良钱</v>
          </cell>
        </row>
        <row r="4558">
          <cell r="H4558" t="str">
            <v>郭翠娥</v>
          </cell>
        </row>
        <row r="4559">
          <cell r="H4559" t="str">
            <v>刘丽</v>
          </cell>
        </row>
        <row r="4560">
          <cell r="H4560" t="str">
            <v>甘瑜</v>
          </cell>
        </row>
        <row r="4561">
          <cell r="H4561" t="str">
            <v>甘泉</v>
          </cell>
        </row>
        <row r="4562">
          <cell r="H4562" t="str">
            <v>肖德明</v>
          </cell>
        </row>
        <row r="4563">
          <cell r="H4563" t="str">
            <v>肖科强</v>
          </cell>
        </row>
        <row r="4564">
          <cell r="H4564" t="str">
            <v>宁德仁</v>
          </cell>
        </row>
        <row r="4565">
          <cell r="H4565" t="str">
            <v>段传正</v>
          </cell>
        </row>
        <row r="4566">
          <cell r="H4566" t="str">
            <v>陈容</v>
          </cell>
        </row>
        <row r="4567">
          <cell r="H4567" t="str">
            <v>段家奋</v>
          </cell>
        </row>
        <row r="4568">
          <cell r="H4568" t="str">
            <v>赵传林</v>
          </cell>
        </row>
        <row r="4569">
          <cell r="H4569" t="str">
            <v>陈月兰</v>
          </cell>
        </row>
        <row r="4570">
          <cell r="H4570" t="str">
            <v>赵朝理</v>
          </cell>
        </row>
        <row r="4571">
          <cell r="H4571" t="str">
            <v>甘智斌</v>
          </cell>
        </row>
        <row r="4572">
          <cell r="H4572" t="str">
            <v>熊双喜</v>
          </cell>
        </row>
        <row r="4573">
          <cell r="H4573" t="str">
            <v>甘毕露</v>
          </cell>
        </row>
        <row r="4574">
          <cell r="H4574" t="str">
            <v>包建国</v>
          </cell>
        </row>
        <row r="4575">
          <cell r="H4575" t="str">
            <v>廖国平</v>
          </cell>
        </row>
        <row r="4576">
          <cell r="H4576" t="str">
            <v>何界清</v>
          </cell>
        </row>
        <row r="4577">
          <cell r="H4577" t="str">
            <v>胡淑珍</v>
          </cell>
        </row>
        <row r="4578">
          <cell r="H4578" t="str">
            <v>何明</v>
          </cell>
        </row>
        <row r="4579">
          <cell r="H4579" t="str">
            <v>何铁明</v>
          </cell>
        </row>
        <row r="4580">
          <cell r="H4580" t="str">
            <v>何怡</v>
          </cell>
        </row>
        <row r="4581">
          <cell r="H4581" t="str">
            <v>何铱果</v>
          </cell>
        </row>
        <row r="4582">
          <cell r="H4582" t="str">
            <v>赵传元</v>
          </cell>
        </row>
        <row r="4583">
          <cell r="H4583" t="str">
            <v>王翠兰</v>
          </cell>
        </row>
        <row r="4584">
          <cell r="H4584" t="str">
            <v>赵琴琴</v>
          </cell>
        </row>
        <row r="4585">
          <cell r="H4585" t="str">
            <v>刘绍才</v>
          </cell>
        </row>
        <row r="4586">
          <cell r="H4586" t="str">
            <v>张菊香</v>
          </cell>
        </row>
        <row r="4587">
          <cell r="H4587" t="str">
            <v>刘迪钰</v>
          </cell>
        </row>
        <row r="4588">
          <cell r="H4588" t="str">
            <v>刘迪蕾</v>
          </cell>
        </row>
        <row r="4589">
          <cell r="H4589" t="str">
            <v>蒋学良</v>
          </cell>
        </row>
        <row r="4590">
          <cell r="H4590" t="str">
            <v>温小春</v>
          </cell>
        </row>
        <row r="4591">
          <cell r="H4591" t="str">
            <v>王树二</v>
          </cell>
        </row>
        <row r="4592">
          <cell r="H4592" t="str">
            <v>雷元二</v>
          </cell>
        </row>
        <row r="4593">
          <cell r="H4593" t="str">
            <v>刘伏喜</v>
          </cell>
        </row>
        <row r="4594">
          <cell r="H4594" t="str">
            <v>艾庭伟</v>
          </cell>
        </row>
        <row r="4595">
          <cell r="H4595" t="str">
            <v>艾传威</v>
          </cell>
        </row>
        <row r="4596">
          <cell r="H4596" t="str">
            <v>杨华</v>
          </cell>
        </row>
        <row r="4597">
          <cell r="H4597" t="str">
            <v>洪梅香</v>
          </cell>
        </row>
        <row r="4598">
          <cell r="H4598" t="str">
            <v>杨凤仪</v>
          </cell>
        </row>
        <row r="4599">
          <cell r="H4599" t="str">
            <v>彭建军</v>
          </cell>
        </row>
        <row r="4600">
          <cell r="H4600" t="str">
            <v>杜大松</v>
          </cell>
        </row>
        <row r="4601">
          <cell r="H4601" t="str">
            <v>刘志辉</v>
          </cell>
        </row>
        <row r="4602">
          <cell r="H4602" t="str">
            <v>潘启群</v>
          </cell>
        </row>
        <row r="4603">
          <cell r="H4603" t="str">
            <v>刘念</v>
          </cell>
        </row>
        <row r="4604">
          <cell r="H4604" t="str">
            <v>符良才</v>
          </cell>
        </row>
        <row r="4605">
          <cell r="H4605" t="str">
            <v>尹爱香</v>
          </cell>
        </row>
        <row r="4606">
          <cell r="H4606" t="str">
            <v>李忠义</v>
          </cell>
        </row>
        <row r="4607">
          <cell r="H4607" t="str">
            <v>李凡</v>
          </cell>
        </row>
        <row r="4608">
          <cell r="H4608" t="str">
            <v>熊学高</v>
          </cell>
        </row>
        <row r="4609">
          <cell r="H4609" t="str">
            <v>高晓培</v>
          </cell>
        </row>
        <row r="4610">
          <cell r="H4610" t="str">
            <v>熊慧</v>
          </cell>
        </row>
        <row r="4611">
          <cell r="H4611" t="str">
            <v>熊迎</v>
          </cell>
        </row>
        <row r="4612">
          <cell r="H4612" t="str">
            <v>张辉</v>
          </cell>
        </row>
        <row r="4613">
          <cell r="H4613" t="str">
            <v>李小军</v>
          </cell>
        </row>
        <row r="4614">
          <cell r="H4614" t="str">
            <v>张彪</v>
          </cell>
        </row>
        <row r="4615">
          <cell r="H4615" t="str">
            <v>闵辉芝</v>
          </cell>
        </row>
        <row r="4616">
          <cell r="H4616" t="str">
            <v>蔡加兵</v>
          </cell>
        </row>
        <row r="4617">
          <cell r="H4617" t="str">
            <v>蔡婷</v>
          </cell>
        </row>
        <row r="4618">
          <cell r="H4618" t="str">
            <v>孙甫良</v>
          </cell>
        </row>
        <row r="4619">
          <cell r="H4619" t="str">
            <v>杜光梅</v>
          </cell>
        </row>
        <row r="4620">
          <cell r="H4620" t="str">
            <v>孙宽</v>
          </cell>
        </row>
        <row r="4621">
          <cell r="H4621" t="str">
            <v>汤伏田</v>
          </cell>
        </row>
        <row r="4622">
          <cell r="H4622" t="str">
            <v>余连英</v>
          </cell>
        </row>
        <row r="4623">
          <cell r="H4623" t="str">
            <v>刘飞旗</v>
          </cell>
        </row>
        <row r="4624">
          <cell r="H4624" t="str">
            <v>阳小红</v>
          </cell>
        </row>
        <row r="4625">
          <cell r="H4625" t="str">
            <v>刘超军</v>
          </cell>
        </row>
        <row r="4626">
          <cell r="H4626" t="str">
            <v>刘茂盛</v>
          </cell>
        </row>
        <row r="4627">
          <cell r="H4627" t="str">
            <v>庄四华</v>
          </cell>
        </row>
        <row r="4628">
          <cell r="H4628" t="str">
            <v>王冬初</v>
          </cell>
        </row>
        <row r="4629">
          <cell r="H4629" t="str">
            <v>黄兰香</v>
          </cell>
        </row>
        <row r="4630">
          <cell r="H4630" t="str">
            <v>郭熙鹏</v>
          </cell>
        </row>
        <row r="4631">
          <cell r="H4631" t="str">
            <v>刘建军</v>
          </cell>
        </row>
        <row r="4632">
          <cell r="H4632" t="str">
            <v>刘小平</v>
          </cell>
        </row>
        <row r="4633">
          <cell r="H4633" t="str">
            <v>黄芳</v>
          </cell>
        </row>
        <row r="4634">
          <cell r="H4634" t="str">
            <v>刘贝贝</v>
          </cell>
        </row>
        <row r="4635">
          <cell r="H4635" t="str">
            <v>李秋良</v>
          </cell>
        </row>
        <row r="4636">
          <cell r="H4636" t="str">
            <v>张前平</v>
          </cell>
        </row>
        <row r="4637">
          <cell r="H4637" t="str">
            <v>刘佑满</v>
          </cell>
        </row>
        <row r="4638">
          <cell r="H4638" t="str">
            <v>王再香</v>
          </cell>
        </row>
        <row r="4639">
          <cell r="H4639" t="str">
            <v>田金华</v>
          </cell>
        </row>
        <row r="4640">
          <cell r="H4640" t="str">
            <v>罗麦云</v>
          </cell>
        </row>
        <row r="4641">
          <cell r="H4641" t="str">
            <v>蓝翠娥</v>
          </cell>
        </row>
        <row r="4642">
          <cell r="H4642" t="str">
            <v>王三华</v>
          </cell>
        </row>
        <row r="4643">
          <cell r="H4643" t="str">
            <v>王文杰</v>
          </cell>
        </row>
        <row r="4644">
          <cell r="H4644" t="str">
            <v>徐英</v>
          </cell>
        </row>
        <row r="4645">
          <cell r="H4645" t="str">
            <v>熊国成</v>
          </cell>
        </row>
        <row r="4646">
          <cell r="H4646" t="str">
            <v>徐梓蕊</v>
          </cell>
        </row>
        <row r="4647">
          <cell r="H4647" t="str">
            <v>李亚莉</v>
          </cell>
        </row>
        <row r="4648">
          <cell r="H4648" t="str">
            <v>卢汉章</v>
          </cell>
        </row>
        <row r="4649">
          <cell r="H4649" t="str">
            <v>李妙君</v>
          </cell>
        </row>
        <row r="4650">
          <cell r="H4650" t="str">
            <v>邓立华</v>
          </cell>
        </row>
        <row r="4651">
          <cell r="H4651" t="str">
            <v>夏顺立</v>
          </cell>
        </row>
        <row r="4652">
          <cell r="H4652" t="str">
            <v>邓利华</v>
          </cell>
        </row>
        <row r="4653">
          <cell r="H4653" t="str">
            <v>康翠兰</v>
          </cell>
        </row>
        <row r="4654">
          <cell r="H4654" t="str">
            <v>邓贵文</v>
          </cell>
        </row>
        <row r="4655">
          <cell r="H4655" t="str">
            <v>邓灿</v>
          </cell>
        </row>
        <row r="4656">
          <cell r="H4656" t="str">
            <v>高菊华</v>
          </cell>
        </row>
        <row r="4657">
          <cell r="H4657" t="str">
            <v>黎志海</v>
          </cell>
        </row>
        <row r="4658">
          <cell r="H4658" t="str">
            <v>周宪章</v>
          </cell>
        </row>
        <row r="4659">
          <cell r="H4659" t="str">
            <v>张荣</v>
          </cell>
        </row>
        <row r="4660">
          <cell r="H4660" t="str">
            <v>周永毕</v>
          </cell>
        </row>
        <row r="4661">
          <cell r="H4661" t="str">
            <v>刘晓荣</v>
          </cell>
        </row>
        <row r="4662">
          <cell r="H4662" t="str">
            <v>胡书美</v>
          </cell>
        </row>
        <row r="4663">
          <cell r="H4663" t="str">
            <v>李柳凤</v>
          </cell>
        </row>
        <row r="4664">
          <cell r="H4664" t="str">
            <v>廖花香</v>
          </cell>
        </row>
        <row r="4665">
          <cell r="H4665" t="str">
            <v>饶必阶</v>
          </cell>
        </row>
        <row r="4666">
          <cell r="H4666" t="str">
            <v>汤再伏</v>
          </cell>
        </row>
        <row r="4667">
          <cell r="H4667" t="str">
            <v>胡良球</v>
          </cell>
        </row>
        <row r="4668">
          <cell r="H4668" t="str">
            <v>赵兴华</v>
          </cell>
        </row>
        <row r="4669">
          <cell r="H4669" t="str">
            <v>艾正芬</v>
          </cell>
        </row>
        <row r="4670">
          <cell r="H4670" t="str">
            <v>赵龙霖</v>
          </cell>
        </row>
        <row r="4671">
          <cell r="H4671" t="str">
            <v>彭嘉睿</v>
          </cell>
        </row>
        <row r="4672">
          <cell r="H4672" t="str">
            <v>刘明兰</v>
          </cell>
        </row>
        <row r="4673">
          <cell r="H4673" t="str">
            <v>邓树清</v>
          </cell>
        </row>
        <row r="4674">
          <cell r="H4674" t="str">
            <v>蔡小华</v>
          </cell>
        </row>
        <row r="4675">
          <cell r="H4675" t="str">
            <v>谭跃其</v>
          </cell>
        </row>
        <row r="4676">
          <cell r="H4676" t="str">
            <v>谭宇</v>
          </cell>
        </row>
        <row r="4677">
          <cell r="H4677" t="str">
            <v>谭飞龙</v>
          </cell>
        </row>
        <row r="4678">
          <cell r="H4678" t="str">
            <v>何孝兰</v>
          </cell>
        </row>
        <row r="4679">
          <cell r="H4679" t="str">
            <v>谭杰</v>
          </cell>
        </row>
        <row r="4680">
          <cell r="H4680" t="str">
            <v>高向平</v>
          </cell>
        </row>
        <row r="4681">
          <cell r="H4681" t="str">
            <v>向红霞</v>
          </cell>
        </row>
        <row r="4682">
          <cell r="H4682" t="str">
            <v>高展云</v>
          </cell>
        </row>
        <row r="4683">
          <cell r="H4683" t="str">
            <v>符蝶花</v>
          </cell>
        </row>
        <row r="4684">
          <cell r="H4684" t="str">
            <v>高英</v>
          </cell>
        </row>
        <row r="4685">
          <cell r="H4685" t="str">
            <v>胡家兵</v>
          </cell>
        </row>
        <row r="4686">
          <cell r="H4686" t="str">
            <v>任腊英</v>
          </cell>
        </row>
        <row r="4687">
          <cell r="H4687" t="str">
            <v>胡远超</v>
          </cell>
        </row>
        <row r="4688">
          <cell r="H4688" t="str">
            <v>张军</v>
          </cell>
        </row>
        <row r="4689">
          <cell r="H4689" t="str">
            <v>张亮</v>
          </cell>
        </row>
        <row r="4690">
          <cell r="H4690" t="str">
            <v>张阳</v>
          </cell>
        </row>
        <row r="4691">
          <cell r="H4691" t="str">
            <v>胡勇</v>
          </cell>
        </row>
        <row r="4692">
          <cell r="H4692" t="str">
            <v>杨勇</v>
          </cell>
        </row>
        <row r="4693">
          <cell r="H4693" t="str">
            <v>刘桂英</v>
          </cell>
        </row>
        <row r="4694">
          <cell r="H4694" t="str">
            <v>杨正明</v>
          </cell>
        </row>
        <row r="4695">
          <cell r="H4695" t="str">
            <v>赵静</v>
          </cell>
        </row>
        <row r="4696">
          <cell r="H4696" t="str">
            <v>徐金华</v>
          </cell>
        </row>
        <row r="4697">
          <cell r="H4697" t="str">
            <v>何建红</v>
          </cell>
        </row>
        <row r="4698">
          <cell r="H4698" t="str">
            <v>陈庆元</v>
          </cell>
        </row>
        <row r="4699">
          <cell r="H4699" t="str">
            <v>何亮</v>
          </cell>
        </row>
        <row r="4700">
          <cell r="H4700" t="str">
            <v>徐成飞</v>
          </cell>
        </row>
        <row r="4701">
          <cell r="H4701" t="str">
            <v>曹美翠</v>
          </cell>
        </row>
        <row r="4702">
          <cell r="H4702" t="str">
            <v>徐启荣</v>
          </cell>
        </row>
        <row r="4703">
          <cell r="H4703" t="str">
            <v>徐成元</v>
          </cell>
        </row>
        <row r="4704">
          <cell r="H4704" t="str">
            <v>徐成琴</v>
          </cell>
        </row>
        <row r="4705">
          <cell r="H4705" t="str">
            <v>徐成军</v>
          </cell>
        </row>
        <row r="4706">
          <cell r="H4706" t="str">
            <v>陈德维</v>
          </cell>
        </row>
        <row r="4707">
          <cell r="H4707" t="str">
            <v>蔡先娥</v>
          </cell>
        </row>
        <row r="4708">
          <cell r="H4708" t="str">
            <v>李晓姣</v>
          </cell>
        </row>
        <row r="4709">
          <cell r="H4709" t="str">
            <v>何忠平</v>
          </cell>
        </row>
        <row r="4710">
          <cell r="H4710" t="str">
            <v>何伟</v>
          </cell>
        </row>
        <row r="4711">
          <cell r="H4711" t="str">
            <v>邢伏秋</v>
          </cell>
        </row>
        <row r="4712">
          <cell r="H4712" t="str">
            <v>蔡伏秋</v>
          </cell>
        </row>
        <row r="4713">
          <cell r="H4713" t="str">
            <v>邢明</v>
          </cell>
        </row>
        <row r="4714">
          <cell r="H4714" t="str">
            <v>邢玉</v>
          </cell>
        </row>
        <row r="4715">
          <cell r="H4715" t="str">
            <v>杨珍</v>
          </cell>
        </row>
        <row r="4716">
          <cell r="H4716" t="str">
            <v>杨军</v>
          </cell>
        </row>
        <row r="4717">
          <cell r="H4717" t="str">
            <v>杨家乐</v>
          </cell>
        </row>
        <row r="4718">
          <cell r="H4718" t="str">
            <v>罗美云</v>
          </cell>
        </row>
        <row r="4719">
          <cell r="H4719" t="str">
            <v>孙仁超</v>
          </cell>
        </row>
        <row r="4720">
          <cell r="H4720" t="str">
            <v>孙宇航</v>
          </cell>
        </row>
        <row r="4721">
          <cell r="H4721" t="str">
            <v>孙莹</v>
          </cell>
        </row>
        <row r="4722">
          <cell r="H4722" t="str">
            <v>康国泉</v>
          </cell>
        </row>
        <row r="4723">
          <cell r="H4723" t="str">
            <v>刘爱兰</v>
          </cell>
        </row>
        <row r="4724">
          <cell r="H4724" t="str">
            <v>赵汉明</v>
          </cell>
        </row>
        <row r="4725">
          <cell r="H4725" t="str">
            <v>李丽平</v>
          </cell>
        </row>
        <row r="4726">
          <cell r="H4726" t="str">
            <v>赵丹</v>
          </cell>
        </row>
        <row r="4727">
          <cell r="H4727" t="str">
            <v>满华英</v>
          </cell>
        </row>
        <row r="4728">
          <cell r="H4728" t="str">
            <v>江爱军</v>
          </cell>
        </row>
        <row r="4729">
          <cell r="H4729" t="str">
            <v>江哲</v>
          </cell>
        </row>
        <row r="4730">
          <cell r="H4730" t="str">
            <v>涂建勇</v>
          </cell>
        </row>
        <row r="4731">
          <cell r="H4731" t="str">
            <v>涂先鸿</v>
          </cell>
        </row>
        <row r="4732">
          <cell r="H4732" t="str">
            <v>王建选</v>
          </cell>
        </row>
        <row r="4733">
          <cell r="H4733" t="str">
            <v>马红兰</v>
          </cell>
        </row>
        <row r="4734">
          <cell r="H4734" t="str">
            <v>陈玉红</v>
          </cell>
        </row>
        <row r="4735">
          <cell r="H4735" t="str">
            <v>张月兰</v>
          </cell>
        </row>
        <row r="4736">
          <cell r="H4736" t="str">
            <v>陈雨洁</v>
          </cell>
        </row>
        <row r="4737">
          <cell r="H4737" t="str">
            <v>聂献北</v>
          </cell>
        </row>
        <row r="4738">
          <cell r="H4738" t="str">
            <v>江清明</v>
          </cell>
        </row>
        <row r="4739">
          <cell r="H4739" t="str">
            <v>邓仲英</v>
          </cell>
        </row>
        <row r="4740">
          <cell r="H4740" t="str">
            <v>晏伏莲</v>
          </cell>
        </row>
        <row r="4741">
          <cell r="H4741" t="str">
            <v>王国庆</v>
          </cell>
        </row>
        <row r="4742">
          <cell r="H4742" t="str">
            <v>王玲玲</v>
          </cell>
        </row>
        <row r="4743">
          <cell r="H4743" t="str">
            <v>代方波</v>
          </cell>
        </row>
        <row r="4744">
          <cell r="H4744" t="str">
            <v>汤再兰</v>
          </cell>
        </row>
        <row r="4745">
          <cell r="H4745" t="str">
            <v>代辉勋</v>
          </cell>
        </row>
        <row r="4746">
          <cell r="H4746" t="str">
            <v>杨正武</v>
          </cell>
        </row>
        <row r="4747">
          <cell r="H4747" t="str">
            <v>郑昌英</v>
          </cell>
        </row>
        <row r="4748">
          <cell r="H4748" t="str">
            <v>杨慧敏</v>
          </cell>
        </row>
        <row r="4749">
          <cell r="H4749" t="str">
            <v>彭宗乾</v>
          </cell>
        </row>
        <row r="4750">
          <cell r="H4750" t="str">
            <v>王梅</v>
          </cell>
        </row>
        <row r="4751">
          <cell r="H4751" t="str">
            <v>姚坤</v>
          </cell>
        </row>
        <row r="4752">
          <cell r="H4752" t="str">
            <v>王芳</v>
          </cell>
        </row>
        <row r="4753">
          <cell r="H4753" t="str">
            <v>吴梅新</v>
          </cell>
        </row>
        <row r="4754">
          <cell r="H4754" t="str">
            <v>李勇</v>
          </cell>
        </row>
        <row r="4755">
          <cell r="H4755" t="str">
            <v>潘再华</v>
          </cell>
        </row>
        <row r="4756">
          <cell r="H4756" t="str">
            <v>李长胜</v>
          </cell>
        </row>
        <row r="4757">
          <cell r="H4757" t="str">
            <v>李佳璐</v>
          </cell>
        </row>
        <row r="4758">
          <cell r="H4758" t="str">
            <v>熊兴涛</v>
          </cell>
        </row>
        <row r="4759">
          <cell r="H4759" t="str">
            <v>聂翠芬</v>
          </cell>
        </row>
        <row r="4760">
          <cell r="H4760" t="str">
            <v>熊杰</v>
          </cell>
        </row>
        <row r="4761">
          <cell r="H4761" t="str">
            <v>熊晓宇</v>
          </cell>
        </row>
        <row r="4762">
          <cell r="H4762" t="str">
            <v>熊菲凡</v>
          </cell>
        </row>
        <row r="4763">
          <cell r="H4763" t="str">
            <v>江平</v>
          </cell>
        </row>
        <row r="4764">
          <cell r="H4764" t="str">
            <v>肖和平</v>
          </cell>
        </row>
        <row r="4765">
          <cell r="H4765" t="str">
            <v>肖子龙</v>
          </cell>
        </row>
        <row r="4766">
          <cell r="H4766" t="str">
            <v>肖雅琴</v>
          </cell>
        </row>
        <row r="4767">
          <cell r="H4767" t="str">
            <v>邹丽辉</v>
          </cell>
        </row>
        <row r="4768">
          <cell r="H4768" t="str">
            <v>程晓玲</v>
          </cell>
        </row>
        <row r="4769">
          <cell r="H4769" t="str">
            <v>熊光前</v>
          </cell>
        </row>
        <row r="4770">
          <cell r="H4770" t="str">
            <v>何池珍</v>
          </cell>
        </row>
        <row r="4771">
          <cell r="H4771" t="str">
            <v>熊霜</v>
          </cell>
        </row>
        <row r="4772">
          <cell r="H4772" t="str">
            <v>肖方明</v>
          </cell>
        </row>
        <row r="4773">
          <cell r="H4773" t="str">
            <v>谢金华</v>
          </cell>
        </row>
        <row r="4774">
          <cell r="H4774" t="str">
            <v>唐慷</v>
          </cell>
        </row>
        <row r="4775">
          <cell r="H4775" t="str">
            <v>蓝海燕</v>
          </cell>
        </row>
        <row r="4776">
          <cell r="H4776" t="str">
            <v>唐凤梧</v>
          </cell>
        </row>
        <row r="4777">
          <cell r="H4777" t="str">
            <v>雷泞铭</v>
          </cell>
        </row>
        <row r="4778">
          <cell r="H4778" t="str">
            <v>雷鹏辉</v>
          </cell>
        </row>
        <row r="4779">
          <cell r="H4779" t="str">
            <v>吴婷</v>
          </cell>
        </row>
        <row r="4780">
          <cell r="H4780" t="str">
            <v>吴天乐</v>
          </cell>
        </row>
        <row r="4781">
          <cell r="H4781" t="str">
            <v>陈仁会</v>
          </cell>
        </row>
        <row r="4782">
          <cell r="H4782" t="str">
            <v>朱加乐</v>
          </cell>
        </row>
        <row r="4783">
          <cell r="H4783" t="str">
            <v>戴爱平</v>
          </cell>
        </row>
        <row r="4784">
          <cell r="H4784" t="str">
            <v>戚秀美</v>
          </cell>
        </row>
        <row r="4785">
          <cell r="H4785" t="str">
            <v>戴玲</v>
          </cell>
        </row>
        <row r="4786">
          <cell r="H4786" t="str">
            <v>刘亮</v>
          </cell>
        </row>
        <row r="4787">
          <cell r="H4787" t="str">
            <v>官艳红</v>
          </cell>
        </row>
        <row r="4788">
          <cell r="H4788" t="str">
            <v>刘千龙</v>
          </cell>
        </row>
        <row r="4789">
          <cell r="H4789" t="str">
            <v>何桃秀</v>
          </cell>
        </row>
        <row r="4790">
          <cell r="H4790" t="str">
            <v>潘立秀</v>
          </cell>
        </row>
        <row r="4791">
          <cell r="H4791" t="str">
            <v>潘清明</v>
          </cell>
        </row>
        <row r="4792">
          <cell r="H4792" t="str">
            <v>周三元</v>
          </cell>
        </row>
        <row r="4793">
          <cell r="H4793" t="str">
            <v>龙罗生</v>
          </cell>
        </row>
        <row r="4794">
          <cell r="H4794" t="str">
            <v>陈春华</v>
          </cell>
        </row>
        <row r="4795">
          <cell r="H4795" t="str">
            <v>龙凤</v>
          </cell>
        </row>
        <row r="4796">
          <cell r="H4796" t="str">
            <v>杨梓晨</v>
          </cell>
        </row>
        <row r="4797">
          <cell r="H4797" t="str">
            <v>廖作英</v>
          </cell>
        </row>
        <row r="4798">
          <cell r="H4798" t="str">
            <v>胡洪</v>
          </cell>
        </row>
        <row r="4799">
          <cell r="H4799" t="str">
            <v>胡人龙</v>
          </cell>
        </row>
        <row r="4800">
          <cell r="H4800" t="str">
            <v>孟炳祥</v>
          </cell>
        </row>
        <row r="4801">
          <cell r="H4801" t="str">
            <v>陈其飞</v>
          </cell>
        </row>
        <row r="4802">
          <cell r="H4802" t="str">
            <v>范晓凤</v>
          </cell>
        </row>
        <row r="4803">
          <cell r="H4803" t="str">
            <v>范年元</v>
          </cell>
        </row>
        <row r="4804">
          <cell r="H4804" t="str">
            <v>吴云芬</v>
          </cell>
        </row>
        <row r="4805">
          <cell r="H4805" t="str">
            <v>姚杰</v>
          </cell>
        </row>
        <row r="4806">
          <cell r="H4806" t="str">
            <v>姚本平</v>
          </cell>
        </row>
        <row r="4807">
          <cell r="H4807" t="str">
            <v>戴作珍</v>
          </cell>
        </row>
        <row r="4808">
          <cell r="H4808" t="str">
            <v>范年清</v>
          </cell>
        </row>
        <row r="4809">
          <cell r="H4809" t="str">
            <v>汤金花</v>
          </cell>
        </row>
        <row r="4810">
          <cell r="H4810" t="str">
            <v>白兰英</v>
          </cell>
        </row>
        <row r="4811">
          <cell r="H4811" t="str">
            <v>汤光其</v>
          </cell>
        </row>
        <row r="4812">
          <cell r="H4812" t="str">
            <v>范卫红</v>
          </cell>
        </row>
        <row r="4813">
          <cell r="H4813" t="str">
            <v>王新文</v>
          </cell>
        </row>
        <row r="4814">
          <cell r="H4814" t="str">
            <v>王本元</v>
          </cell>
        </row>
        <row r="4815">
          <cell r="H4815" t="str">
            <v>江开华</v>
          </cell>
        </row>
        <row r="4816">
          <cell r="H4816" t="str">
            <v>何平姣</v>
          </cell>
        </row>
        <row r="4817">
          <cell r="H4817" t="str">
            <v>张正华</v>
          </cell>
        </row>
        <row r="4818">
          <cell r="H4818" t="str">
            <v>杨友香</v>
          </cell>
        </row>
        <row r="4819">
          <cell r="H4819" t="str">
            <v>杨丕香</v>
          </cell>
        </row>
        <row r="4820">
          <cell r="H4820" t="str">
            <v>陈文芝</v>
          </cell>
        </row>
        <row r="4821">
          <cell r="H4821" t="str">
            <v>耿加红</v>
          </cell>
        </row>
        <row r="4822">
          <cell r="H4822" t="str">
            <v>汤再金</v>
          </cell>
        </row>
        <row r="4823">
          <cell r="H4823" t="str">
            <v>王彬</v>
          </cell>
        </row>
        <row r="4824">
          <cell r="H4824" t="str">
            <v>朱荣文</v>
          </cell>
        </row>
        <row r="4825">
          <cell r="H4825" t="str">
            <v>朱光德</v>
          </cell>
        </row>
        <row r="4826">
          <cell r="H4826" t="str">
            <v>朱光成</v>
          </cell>
        </row>
        <row r="4827">
          <cell r="H4827" t="str">
            <v>罗利群</v>
          </cell>
        </row>
        <row r="4828">
          <cell r="H4828" t="str">
            <v>黄生平</v>
          </cell>
        </row>
        <row r="4829">
          <cell r="H4829" t="str">
            <v>黄明国</v>
          </cell>
        </row>
        <row r="4830">
          <cell r="H4830" t="str">
            <v>王年伏</v>
          </cell>
        </row>
        <row r="4831">
          <cell r="H4831" t="str">
            <v>曹罗坤</v>
          </cell>
        </row>
        <row r="4832">
          <cell r="H4832" t="str">
            <v>刘瑞英</v>
          </cell>
        </row>
        <row r="4833">
          <cell r="H4833" t="str">
            <v>孙伟红</v>
          </cell>
        </row>
        <row r="4834">
          <cell r="H4834" t="str">
            <v>高杰</v>
          </cell>
        </row>
        <row r="4835">
          <cell r="H4835" t="str">
            <v>高孙平</v>
          </cell>
        </row>
        <row r="4836">
          <cell r="H4836" t="str">
            <v>江国香</v>
          </cell>
        </row>
        <row r="4837">
          <cell r="H4837" t="str">
            <v>高开清</v>
          </cell>
        </row>
        <row r="4838">
          <cell r="H4838" t="str">
            <v>高朝祥</v>
          </cell>
        </row>
        <row r="4839">
          <cell r="H4839" t="str">
            <v>高江莲</v>
          </cell>
        </row>
        <row r="4840">
          <cell r="H4840" t="str">
            <v>旺远学</v>
          </cell>
        </row>
        <row r="4841">
          <cell r="H4841" t="str">
            <v>杨兴春</v>
          </cell>
        </row>
        <row r="4842">
          <cell r="H4842" t="str">
            <v>杨红兵</v>
          </cell>
        </row>
        <row r="4843">
          <cell r="H4843" t="str">
            <v>万小平</v>
          </cell>
        </row>
        <row r="4844">
          <cell r="H4844" t="str">
            <v>王爱德</v>
          </cell>
        </row>
        <row r="4845">
          <cell r="H4845" t="str">
            <v>王家涵</v>
          </cell>
        </row>
        <row r="4846">
          <cell r="H4846" t="str">
            <v>谭桂兰</v>
          </cell>
        </row>
        <row r="4847">
          <cell r="H4847" t="str">
            <v>曾学海</v>
          </cell>
        </row>
        <row r="4848">
          <cell r="H4848" t="str">
            <v>王静</v>
          </cell>
        </row>
        <row r="4849">
          <cell r="H4849" t="str">
            <v>官建军</v>
          </cell>
        </row>
        <row r="4850">
          <cell r="H4850" t="str">
            <v>官云轩</v>
          </cell>
        </row>
        <row r="4851">
          <cell r="H4851" t="str">
            <v>官雨晴</v>
          </cell>
        </row>
        <row r="4852">
          <cell r="H4852" t="str">
            <v>官雨鑫</v>
          </cell>
        </row>
        <row r="4853">
          <cell r="H4853" t="str">
            <v>孟波</v>
          </cell>
        </row>
        <row r="4854">
          <cell r="H4854" t="str">
            <v>王兴贵</v>
          </cell>
        </row>
        <row r="4855">
          <cell r="H4855" t="str">
            <v>任云芝</v>
          </cell>
        </row>
        <row r="4856">
          <cell r="H4856" t="str">
            <v>王少聪</v>
          </cell>
        </row>
        <row r="4857">
          <cell r="H4857" t="str">
            <v>王少学</v>
          </cell>
        </row>
        <row r="4858">
          <cell r="H4858" t="str">
            <v>李国军</v>
          </cell>
        </row>
        <row r="4859">
          <cell r="H4859" t="str">
            <v>曹传菊</v>
          </cell>
        </row>
        <row r="4860">
          <cell r="H4860" t="str">
            <v>李静</v>
          </cell>
        </row>
        <row r="4861">
          <cell r="H4861" t="str">
            <v>李玮</v>
          </cell>
        </row>
        <row r="4862">
          <cell r="H4862" t="str">
            <v>刘武</v>
          </cell>
        </row>
        <row r="4863">
          <cell r="H4863" t="str">
            <v>范年香</v>
          </cell>
        </row>
        <row r="4864">
          <cell r="H4864" t="str">
            <v>刘国祥</v>
          </cell>
        </row>
        <row r="4865">
          <cell r="H4865" t="str">
            <v>周玲</v>
          </cell>
        </row>
        <row r="4866">
          <cell r="H4866" t="str">
            <v>邓美华</v>
          </cell>
        </row>
        <row r="4867">
          <cell r="H4867" t="str">
            <v>胡良军</v>
          </cell>
        </row>
        <row r="4868">
          <cell r="H4868" t="str">
            <v>胡望</v>
          </cell>
        </row>
        <row r="4869">
          <cell r="H4869" t="str">
            <v>胡寒</v>
          </cell>
        </row>
        <row r="4870">
          <cell r="H4870" t="str">
            <v>王益辉</v>
          </cell>
        </row>
        <row r="4871">
          <cell r="H4871" t="str">
            <v>程爱华</v>
          </cell>
        </row>
        <row r="4872">
          <cell r="H4872" t="str">
            <v>王晶</v>
          </cell>
        </row>
        <row r="4873">
          <cell r="H4873" t="str">
            <v>杨家群</v>
          </cell>
        </row>
        <row r="4874">
          <cell r="H4874" t="str">
            <v>戴松山</v>
          </cell>
        </row>
        <row r="4875">
          <cell r="H4875" t="str">
            <v>杨小明</v>
          </cell>
        </row>
        <row r="4876">
          <cell r="H4876" t="str">
            <v>汤银华</v>
          </cell>
        </row>
        <row r="4877">
          <cell r="H4877" t="str">
            <v>李实雄</v>
          </cell>
        </row>
        <row r="4878">
          <cell r="H4878" t="str">
            <v>袁国新</v>
          </cell>
        </row>
        <row r="4879">
          <cell r="H4879" t="str">
            <v>蔡林英</v>
          </cell>
        </row>
        <row r="4880">
          <cell r="H4880" t="str">
            <v>喻霞</v>
          </cell>
        </row>
        <row r="4881">
          <cell r="H4881" t="str">
            <v>袁嘉怡</v>
          </cell>
        </row>
        <row r="4882">
          <cell r="H4882" t="str">
            <v>肖长庚</v>
          </cell>
        </row>
        <row r="4883">
          <cell r="H4883" t="str">
            <v>肖海波</v>
          </cell>
        </row>
        <row r="4884">
          <cell r="H4884" t="str">
            <v>肖雨涵</v>
          </cell>
        </row>
        <row r="4885">
          <cell r="H4885" t="str">
            <v>谢建兵</v>
          </cell>
        </row>
        <row r="4886">
          <cell r="H4886" t="str">
            <v>甘素云</v>
          </cell>
        </row>
        <row r="4887">
          <cell r="H4887" t="str">
            <v>谢成国</v>
          </cell>
        </row>
        <row r="4888">
          <cell r="H4888" t="str">
            <v>胡爱军</v>
          </cell>
        </row>
        <row r="4889">
          <cell r="H4889" t="str">
            <v>王本群</v>
          </cell>
        </row>
        <row r="4890">
          <cell r="H4890" t="str">
            <v>李玉萍</v>
          </cell>
        </row>
        <row r="4891">
          <cell r="H4891" t="str">
            <v>贺李</v>
          </cell>
        </row>
        <row r="4892">
          <cell r="H4892" t="str">
            <v>邓先付</v>
          </cell>
        </row>
        <row r="4893">
          <cell r="H4893" t="str">
            <v>胡定奎</v>
          </cell>
        </row>
        <row r="4894">
          <cell r="H4894" t="str">
            <v>刘建辉</v>
          </cell>
        </row>
        <row r="4895">
          <cell r="H4895" t="str">
            <v>刘柳</v>
          </cell>
        </row>
        <row r="4896">
          <cell r="H4896" t="str">
            <v>任先润</v>
          </cell>
        </row>
        <row r="4897">
          <cell r="H4897" t="str">
            <v>任绪菊</v>
          </cell>
        </row>
        <row r="4898">
          <cell r="H4898" t="str">
            <v>任庆兰</v>
          </cell>
        </row>
        <row r="4899">
          <cell r="H4899" t="str">
            <v>张健伟</v>
          </cell>
        </row>
        <row r="4900">
          <cell r="H4900" t="str">
            <v>赵绒丽</v>
          </cell>
        </row>
        <row r="4901">
          <cell r="H4901" t="str">
            <v>张梦婷</v>
          </cell>
        </row>
        <row r="4902">
          <cell r="H4902" t="str">
            <v>陈月楼</v>
          </cell>
        </row>
        <row r="4903">
          <cell r="H4903" t="str">
            <v>曾友秀</v>
          </cell>
        </row>
        <row r="4904">
          <cell r="H4904" t="str">
            <v>陈建华</v>
          </cell>
        </row>
        <row r="4905">
          <cell r="H4905" t="str">
            <v>杨雨明</v>
          </cell>
        </row>
        <row r="4906">
          <cell r="H4906" t="str">
            <v>黄云辉</v>
          </cell>
        </row>
        <row r="4907">
          <cell r="H4907" t="str">
            <v>张召永</v>
          </cell>
        </row>
        <row r="4908">
          <cell r="H4908" t="str">
            <v>卜桃英</v>
          </cell>
        </row>
        <row r="4909">
          <cell r="H4909" t="str">
            <v>张艳红</v>
          </cell>
        </row>
        <row r="4910">
          <cell r="H4910" t="str">
            <v>张青</v>
          </cell>
        </row>
        <row r="4911">
          <cell r="H4911" t="str">
            <v>腾玉伟</v>
          </cell>
        </row>
        <row r="4912">
          <cell r="H4912" t="str">
            <v>腾佳</v>
          </cell>
        </row>
        <row r="4913">
          <cell r="H4913" t="str">
            <v>李四清</v>
          </cell>
        </row>
        <row r="4914">
          <cell r="H4914" t="str">
            <v>郭海清</v>
          </cell>
        </row>
        <row r="4915">
          <cell r="H4915" t="str">
            <v>段平均</v>
          </cell>
        </row>
        <row r="4916">
          <cell r="H4916" t="str">
            <v>王英</v>
          </cell>
        </row>
        <row r="4917">
          <cell r="H4917" t="str">
            <v>段勇</v>
          </cell>
        </row>
        <row r="4918">
          <cell r="H4918" t="str">
            <v>段镇宇</v>
          </cell>
        </row>
        <row r="4919">
          <cell r="H4919" t="str">
            <v>胡永福</v>
          </cell>
        </row>
        <row r="4920">
          <cell r="H4920" t="str">
            <v>张金鑫</v>
          </cell>
        </row>
        <row r="4921">
          <cell r="H4921" t="str">
            <v>蒋世德</v>
          </cell>
        </row>
        <row r="4922">
          <cell r="H4922" t="str">
            <v>耿向连</v>
          </cell>
        </row>
        <row r="4923">
          <cell r="H4923" t="str">
            <v>陈光虎</v>
          </cell>
        </row>
        <row r="4924">
          <cell r="H4924" t="str">
            <v>张洁</v>
          </cell>
        </row>
        <row r="4925">
          <cell r="H4925" t="str">
            <v>陈思敏</v>
          </cell>
        </row>
        <row r="4926">
          <cell r="H4926" t="str">
            <v>陈茹男</v>
          </cell>
        </row>
        <row r="4927">
          <cell r="H4927" t="str">
            <v>蔡冬秀</v>
          </cell>
        </row>
        <row r="4928">
          <cell r="H4928" t="str">
            <v>谭文</v>
          </cell>
        </row>
        <row r="4929">
          <cell r="H4929" t="str">
            <v>杨佳林</v>
          </cell>
        </row>
        <row r="4930">
          <cell r="H4930" t="str">
            <v>谌洪林</v>
          </cell>
        </row>
        <row r="4931">
          <cell r="H4931" t="str">
            <v>王年清</v>
          </cell>
        </row>
        <row r="4932">
          <cell r="H4932" t="str">
            <v>王四清</v>
          </cell>
        </row>
        <row r="4933">
          <cell r="H4933" t="str">
            <v>王超</v>
          </cell>
        </row>
        <row r="4934">
          <cell r="H4934" t="str">
            <v>成德志</v>
          </cell>
        </row>
        <row r="4935">
          <cell r="H4935" t="str">
            <v>胡利群</v>
          </cell>
        </row>
        <row r="4936">
          <cell r="H4936" t="str">
            <v>陈启珍</v>
          </cell>
        </row>
        <row r="4937">
          <cell r="H4937" t="str">
            <v>曾令喜</v>
          </cell>
        </row>
        <row r="4938">
          <cell r="H4938" t="str">
            <v>吴兆其</v>
          </cell>
        </row>
        <row r="4939">
          <cell r="H4939" t="str">
            <v>吴先凤</v>
          </cell>
        </row>
        <row r="4940">
          <cell r="H4940" t="str">
            <v>罗先菊</v>
          </cell>
        </row>
        <row r="4941">
          <cell r="H4941" t="str">
            <v>石政华</v>
          </cell>
        </row>
        <row r="4942">
          <cell r="H4942" t="str">
            <v>李洛思</v>
          </cell>
        </row>
        <row r="4943">
          <cell r="H4943" t="str">
            <v>孙际元</v>
          </cell>
        </row>
        <row r="4944">
          <cell r="H4944" t="str">
            <v>文政斌</v>
          </cell>
        </row>
        <row r="4945">
          <cell r="H4945" t="str">
            <v>汤金艳</v>
          </cell>
        </row>
        <row r="4946">
          <cell r="H4946" t="str">
            <v>彭玉兰</v>
          </cell>
        </row>
        <row r="4947">
          <cell r="H4947" t="str">
            <v>胡小毛</v>
          </cell>
        </row>
        <row r="4948">
          <cell r="H4948" t="str">
            <v>宁春香</v>
          </cell>
        </row>
        <row r="4949">
          <cell r="H4949" t="str">
            <v>陈国良</v>
          </cell>
        </row>
        <row r="4950">
          <cell r="H4950" t="str">
            <v>刘志军</v>
          </cell>
        </row>
        <row r="4951">
          <cell r="H4951" t="str">
            <v>蔡丽荣</v>
          </cell>
        </row>
        <row r="4952">
          <cell r="H4952" t="str">
            <v>刘勇</v>
          </cell>
        </row>
        <row r="4953">
          <cell r="H4953" t="str">
            <v>刘亚妮</v>
          </cell>
        </row>
        <row r="4954">
          <cell r="H4954" t="str">
            <v>张业兵</v>
          </cell>
        </row>
        <row r="4955">
          <cell r="H4955" t="str">
            <v>陈青莲</v>
          </cell>
        </row>
        <row r="4956">
          <cell r="H4956" t="str">
            <v>范新平</v>
          </cell>
        </row>
        <row r="4957">
          <cell r="H4957" t="str">
            <v>曾强富</v>
          </cell>
        </row>
        <row r="4958">
          <cell r="H4958" t="str">
            <v>李正斌</v>
          </cell>
        </row>
        <row r="4959">
          <cell r="H4959" t="str">
            <v>刘国爱</v>
          </cell>
        </row>
        <row r="4960">
          <cell r="H4960" t="str">
            <v>罗菊华</v>
          </cell>
        </row>
        <row r="4961">
          <cell r="H4961" t="str">
            <v>唐跃文</v>
          </cell>
        </row>
        <row r="4962">
          <cell r="H4962" t="str">
            <v>肖枚香</v>
          </cell>
        </row>
        <row r="4963">
          <cell r="H4963" t="str">
            <v>郑灯国</v>
          </cell>
        </row>
        <row r="4964">
          <cell r="H4964" t="str">
            <v>伍银凤</v>
          </cell>
        </row>
        <row r="4965">
          <cell r="H4965" t="str">
            <v>郑孝悦</v>
          </cell>
        </row>
        <row r="4966">
          <cell r="H4966" t="str">
            <v>罗广斌</v>
          </cell>
        </row>
        <row r="4967">
          <cell r="H4967" t="str">
            <v>温爱珍</v>
          </cell>
        </row>
        <row r="4968">
          <cell r="H4968" t="str">
            <v>李桂香</v>
          </cell>
        </row>
        <row r="4969">
          <cell r="H4969" t="str">
            <v>彭世蓉</v>
          </cell>
        </row>
        <row r="4970">
          <cell r="H4970" t="str">
            <v>孙际河</v>
          </cell>
        </row>
        <row r="4971">
          <cell r="H4971" t="str">
            <v>聂献东</v>
          </cell>
        </row>
        <row r="4972">
          <cell r="H4972" t="str">
            <v>张文华</v>
          </cell>
        </row>
        <row r="4973">
          <cell r="H4973" t="str">
            <v>魏晋洪</v>
          </cell>
        </row>
        <row r="4974">
          <cell r="H4974" t="str">
            <v>张权</v>
          </cell>
        </row>
        <row r="4975">
          <cell r="H4975" t="str">
            <v>郭君粮</v>
          </cell>
        </row>
        <row r="4976">
          <cell r="H4976" t="str">
            <v>郭立云</v>
          </cell>
        </row>
        <row r="4977">
          <cell r="H4977" t="str">
            <v>陈建敏</v>
          </cell>
        </row>
        <row r="4978">
          <cell r="H4978" t="str">
            <v>许国银</v>
          </cell>
        </row>
        <row r="4979">
          <cell r="H4979" t="str">
            <v>许本韦</v>
          </cell>
        </row>
        <row r="4980">
          <cell r="H4980" t="str">
            <v>许本婷</v>
          </cell>
        </row>
        <row r="4981">
          <cell r="H4981" t="str">
            <v>陈文良</v>
          </cell>
        </row>
        <row r="4982">
          <cell r="H4982" t="str">
            <v>文跃生</v>
          </cell>
        </row>
        <row r="4983">
          <cell r="H4983" t="str">
            <v>官泽利</v>
          </cell>
        </row>
        <row r="4984">
          <cell r="H4984" t="str">
            <v>文辉</v>
          </cell>
        </row>
        <row r="4985">
          <cell r="H4985" t="str">
            <v>文静</v>
          </cell>
        </row>
        <row r="4986">
          <cell r="H4986" t="str">
            <v>蔡明</v>
          </cell>
        </row>
        <row r="4987">
          <cell r="H4987" t="str">
            <v>蒋良建</v>
          </cell>
        </row>
        <row r="4988">
          <cell r="H4988" t="str">
            <v>戴华清</v>
          </cell>
        </row>
        <row r="4989">
          <cell r="H4989" t="str">
            <v>戴永刚</v>
          </cell>
        </row>
        <row r="4990">
          <cell r="H4990" t="str">
            <v>何萍</v>
          </cell>
        </row>
        <row r="4991">
          <cell r="H4991" t="str">
            <v>戴何</v>
          </cell>
        </row>
        <row r="4992">
          <cell r="H4992" t="str">
            <v>李沐子</v>
          </cell>
        </row>
        <row r="4993">
          <cell r="H4993" t="str">
            <v>李光辉</v>
          </cell>
        </row>
        <row r="4994">
          <cell r="H4994" t="str">
            <v>危凡</v>
          </cell>
        </row>
        <row r="4995">
          <cell r="H4995" t="str">
            <v>危峰</v>
          </cell>
        </row>
        <row r="4996">
          <cell r="H4996" t="str">
            <v>戴春桃</v>
          </cell>
        </row>
        <row r="4997">
          <cell r="H4997" t="str">
            <v>胡彩云</v>
          </cell>
        </row>
        <row r="4998">
          <cell r="H4998" t="str">
            <v>胡四炎</v>
          </cell>
        </row>
        <row r="4999">
          <cell r="H4999" t="str">
            <v>胡芝</v>
          </cell>
        </row>
        <row r="5000">
          <cell r="H5000" t="str">
            <v>石红霞</v>
          </cell>
        </row>
        <row r="5001">
          <cell r="H5001" t="str">
            <v>彭少宏</v>
          </cell>
        </row>
        <row r="5002">
          <cell r="H5002" t="str">
            <v>戴林迂</v>
          </cell>
        </row>
        <row r="5003">
          <cell r="H5003" t="str">
            <v>孙小菊</v>
          </cell>
        </row>
        <row r="5004">
          <cell r="H5004" t="str">
            <v>陈兴祥</v>
          </cell>
        </row>
        <row r="5005">
          <cell r="H5005" t="str">
            <v>冯加竹</v>
          </cell>
        </row>
        <row r="5006">
          <cell r="H5006" t="str">
            <v>陈刚</v>
          </cell>
        </row>
        <row r="5007">
          <cell r="H5007" t="str">
            <v>陈玲</v>
          </cell>
        </row>
        <row r="5008">
          <cell r="H5008" t="str">
            <v>李法军</v>
          </cell>
        </row>
        <row r="5009">
          <cell r="H5009" t="str">
            <v>朱南平</v>
          </cell>
        </row>
        <row r="5010">
          <cell r="H5010" t="str">
            <v>徐丽萍</v>
          </cell>
        </row>
        <row r="5011">
          <cell r="H5011" t="str">
            <v>贺中华</v>
          </cell>
        </row>
        <row r="5012">
          <cell r="H5012" t="str">
            <v>吕立华</v>
          </cell>
        </row>
        <row r="5013">
          <cell r="H5013" t="str">
            <v>严秋莲</v>
          </cell>
        </row>
        <row r="5014">
          <cell r="H5014" t="str">
            <v>吕浪</v>
          </cell>
        </row>
        <row r="5015">
          <cell r="H5015" t="str">
            <v>吕岳华</v>
          </cell>
        </row>
        <row r="5016">
          <cell r="H5016" t="str">
            <v>蔡婷</v>
          </cell>
        </row>
        <row r="5017">
          <cell r="H5017" t="str">
            <v>芦建军</v>
          </cell>
        </row>
        <row r="5018">
          <cell r="H5018" t="str">
            <v>芦燕燕</v>
          </cell>
        </row>
        <row r="5019">
          <cell r="H5019" t="str">
            <v>王连芝</v>
          </cell>
        </row>
        <row r="5020">
          <cell r="H5020" t="str">
            <v>张可红</v>
          </cell>
        </row>
        <row r="5021">
          <cell r="H5021" t="str">
            <v>胡小平</v>
          </cell>
        </row>
        <row r="5022">
          <cell r="H5022" t="str">
            <v>张琴</v>
          </cell>
        </row>
        <row r="5023">
          <cell r="H5023" t="str">
            <v>戴南英</v>
          </cell>
        </row>
        <row r="5024">
          <cell r="H5024" t="str">
            <v>曾理</v>
          </cell>
        </row>
        <row r="5025">
          <cell r="H5025" t="str">
            <v>潘丽华</v>
          </cell>
        </row>
        <row r="5026">
          <cell r="H5026" t="str">
            <v>曾万山</v>
          </cell>
        </row>
        <row r="5027">
          <cell r="H5027" t="str">
            <v>徐木林</v>
          </cell>
        </row>
        <row r="5028">
          <cell r="H5028" t="str">
            <v>蒯春香</v>
          </cell>
        </row>
        <row r="5029">
          <cell r="H5029" t="str">
            <v>谈发军</v>
          </cell>
        </row>
        <row r="5030">
          <cell r="H5030" t="str">
            <v>谈博</v>
          </cell>
        </row>
        <row r="5031">
          <cell r="H5031" t="str">
            <v>戴勇岗</v>
          </cell>
        </row>
        <row r="5032">
          <cell r="H5032" t="str">
            <v>褚金春</v>
          </cell>
        </row>
        <row r="5033">
          <cell r="H5033" t="str">
            <v>王亚波</v>
          </cell>
        </row>
        <row r="5034">
          <cell r="H5034" t="str">
            <v>王文刚</v>
          </cell>
        </row>
        <row r="5035">
          <cell r="H5035" t="str">
            <v>向才英</v>
          </cell>
        </row>
        <row r="5036">
          <cell r="H5036" t="str">
            <v>沈道武</v>
          </cell>
        </row>
        <row r="5037">
          <cell r="H5037" t="str">
            <v>沈茂林</v>
          </cell>
        </row>
        <row r="5038">
          <cell r="H5038" t="str">
            <v>赵梅梅</v>
          </cell>
        </row>
        <row r="5039">
          <cell r="H5039" t="str">
            <v>李茂成</v>
          </cell>
        </row>
        <row r="5040">
          <cell r="H5040" t="str">
            <v>李辛</v>
          </cell>
        </row>
        <row r="5041">
          <cell r="H5041" t="str">
            <v>赵懿</v>
          </cell>
        </row>
        <row r="5042">
          <cell r="H5042" t="str">
            <v>占海江</v>
          </cell>
        </row>
        <row r="5043">
          <cell r="H5043" t="str">
            <v>钟腊枚</v>
          </cell>
        </row>
        <row r="5044">
          <cell r="H5044" t="str">
            <v>申先才</v>
          </cell>
        </row>
        <row r="5045">
          <cell r="H5045" t="str">
            <v>杨淑兰</v>
          </cell>
        </row>
        <row r="5046">
          <cell r="H5046" t="str">
            <v>戴华军</v>
          </cell>
        </row>
        <row r="5047">
          <cell r="H5047" t="str">
            <v>张丽萍</v>
          </cell>
        </row>
        <row r="5048">
          <cell r="H5048" t="str">
            <v>戴玲</v>
          </cell>
        </row>
        <row r="5049">
          <cell r="H5049" t="str">
            <v>王良华</v>
          </cell>
        </row>
        <row r="5050">
          <cell r="H5050" t="str">
            <v>潘玲姣</v>
          </cell>
        </row>
        <row r="5051">
          <cell r="H5051" t="str">
            <v>张聂青</v>
          </cell>
        </row>
        <row r="5052">
          <cell r="H5052" t="str">
            <v>吴明翠</v>
          </cell>
        </row>
        <row r="5053">
          <cell r="H5053" t="str">
            <v>张阳宏大</v>
          </cell>
        </row>
        <row r="5054">
          <cell r="H5054" t="str">
            <v>贺文冰</v>
          </cell>
        </row>
        <row r="5055">
          <cell r="H5055" t="str">
            <v>贺立清</v>
          </cell>
        </row>
        <row r="5056">
          <cell r="H5056" t="str">
            <v>贺月辰</v>
          </cell>
        </row>
        <row r="5057">
          <cell r="H5057" t="str">
            <v>戴作珍</v>
          </cell>
        </row>
        <row r="5058">
          <cell r="H5058" t="str">
            <v>胡先应</v>
          </cell>
        </row>
        <row r="5059">
          <cell r="H5059" t="str">
            <v>邹延明</v>
          </cell>
        </row>
        <row r="5060">
          <cell r="H5060" t="str">
            <v>黄依芝</v>
          </cell>
        </row>
        <row r="5061">
          <cell r="H5061" t="str">
            <v>邹霞</v>
          </cell>
        </row>
        <row r="5062">
          <cell r="H5062" t="str">
            <v>周建平</v>
          </cell>
        </row>
        <row r="5063">
          <cell r="H5063" t="str">
            <v>刘美华</v>
          </cell>
        </row>
        <row r="5064">
          <cell r="H5064" t="str">
            <v>周阳</v>
          </cell>
        </row>
        <row r="5065">
          <cell r="H5065" t="str">
            <v>汤建华</v>
          </cell>
        </row>
        <row r="5066">
          <cell r="H5066" t="str">
            <v>唐群乐</v>
          </cell>
        </row>
        <row r="5067">
          <cell r="H5067" t="str">
            <v>张业绒</v>
          </cell>
        </row>
        <row r="5068">
          <cell r="H5068" t="str">
            <v>杨正康</v>
          </cell>
        </row>
        <row r="5069">
          <cell r="H5069" t="str">
            <v>何绍芳</v>
          </cell>
        </row>
        <row r="5070">
          <cell r="H5070" t="str">
            <v>何恺</v>
          </cell>
        </row>
        <row r="5071">
          <cell r="H5071" t="str">
            <v>余满珍</v>
          </cell>
        </row>
        <row r="5072">
          <cell r="H5072" t="str">
            <v>孙昌华</v>
          </cell>
        </row>
        <row r="5073">
          <cell r="H5073" t="str">
            <v>杨泽凤</v>
          </cell>
        </row>
        <row r="5074">
          <cell r="H5074" t="str">
            <v>蔡君云</v>
          </cell>
        </row>
        <row r="5075">
          <cell r="H5075" t="str">
            <v>杨铖</v>
          </cell>
        </row>
        <row r="5076">
          <cell r="H5076" t="str">
            <v>杨阳</v>
          </cell>
        </row>
        <row r="5077">
          <cell r="H5077" t="str">
            <v>王廷文</v>
          </cell>
        </row>
        <row r="5078">
          <cell r="H5078" t="str">
            <v>张明芳</v>
          </cell>
        </row>
        <row r="5079">
          <cell r="H5079" t="str">
            <v>王宁</v>
          </cell>
        </row>
        <row r="5080">
          <cell r="H5080" t="str">
            <v>王杰</v>
          </cell>
        </row>
        <row r="5081">
          <cell r="H5081" t="str">
            <v>夏顺珍</v>
          </cell>
        </row>
        <row r="5082">
          <cell r="H5082" t="str">
            <v>伍学农</v>
          </cell>
        </row>
        <row r="5083">
          <cell r="H5083" t="str">
            <v>赵世阳</v>
          </cell>
        </row>
        <row r="5084">
          <cell r="H5084" t="str">
            <v>杨大金</v>
          </cell>
        </row>
        <row r="5085">
          <cell r="H5085" t="str">
            <v>叶青</v>
          </cell>
        </row>
        <row r="5086">
          <cell r="H5086" t="str">
            <v>唐兴厚</v>
          </cell>
        </row>
        <row r="5087">
          <cell r="H5087" t="str">
            <v>胡拥军</v>
          </cell>
        </row>
        <row r="5088">
          <cell r="H5088" t="str">
            <v>陈耀光</v>
          </cell>
        </row>
        <row r="5089">
          <cell r="H5089" t="str">
            <v>孟爱兰</v>
          </cell>
        </row>
        <row r="5090">
          <cell r="H5090" t="str">
            <v>胡良香</v>
          </cell>
        </row>
        <row r="5091">
          <cell r="H5091" t="str">
            <v>易继轩</v>
          </cell>
        </row>
        <row r="5092">
          <cell r="H5092" t="str">
            <v>易君</v>
          </cell>
        </row>
        <row r="5093">
          <cell r="H5093" t="str">
            <v>陈玮</v>
          </cell>
        </row>
        <row r="5094">
          <cell r="H5094" t="str">
            <v>吕春艳</v>
          </cell>
        </row>
        <row r="5095">
          <cell r="H5095" t="str">
            <v>陈涵</v>
          </cell>
        </row>
        <row r="5096">
          <cell r="H5096" t="str">
            <v>陈莉</v>
          </cell>
        </row>
        <row r="5097">
          <cell r="H5097" t="str">
            <v>赵顺兵</v>
          </cell>
        </row>
        <row r="5098">
          <cell r="H5098" t="str">
            <v>袁恩芬</v>
          </cell>
        </row>
        <row r="5099">
          <cell r="H5099" t="str">
            <v>戴国清</v>
          </cell>
        </row>
        <row r="5100">
          <cell r="H5100" t="str">
            <v>汤慧</v>
          </cell>
        </row>
        <row r="5101">
          <cell r="H5101" t="str">
            <v>刘树良</v>
          </cell>
        </row>
        <row r="5102">
          <cell r="H5102" t="str">
            <v>刘行宇</v>
          </cell>
        </row>
        <row r="5103">
          <cell r="H5103" t="str">
            <v>谭水平</v>
          </cell>
        </row>
        <row r="5104">
          <cell r="H5104" t="str">
            <v>吴世全</v>
          </cell>
        </row>
        <row r="5105">
          <cell r="H5105" t="str">
            <v>刘福维</v>
          </cell>
        </row>
        <row r="5106">
          <cell r="H5106" t="str">
            <v>毛西珍</v>
          </cell>
        </row>
        <row r="5107">
          <cell r="H5107" t="str">
            <v>周泽民</v>
          </cell>
        </row>
        <row r="5108">
          <cell r="H5108" t="str">
            <v>何永胜</v>
          </cell>
        </row>
        <row r="5109">
          <cell r="H5109" t="str">
            <v>肖新美</v>
          </cell>
        </row>
        <row r="5110">
          <cell r="H5110" t="str">
            <v>何敏</v>
          </cell>
        </row>
        <row r="5111">
          <cell r="H5111" t="str">
            <v>徐斌</v>
          </cell>
        </row>
        <row r="5112">
          <cell r="H5112" t="str">
            <v>杨桂元</v>
          </cell>
        </row>
        <row r="5113">
          <cell r="H5113" t="str">
            <v>徐向鑫</v>
          </cell>
        </row>
        <row r="5114">
          <cell r="H5114" t="str">
            <v>徐佳维</v>
          </cell>
        </row>
        <row r="5115">
          <cell r="H5115" t="str">
            <v>戴清建</v>
          </cell>
        </row>
        <row r="5116">
          <cell r="H5116" t="str">
            <v>谢登科</v>
          </cell>
        </row>
        <row r="5117">
          <cell r="H5117" t="str">
            <v>李国珍</v>
          </cell>
        </row>
        <row r="5118">
          <cell r="H5118" t="str">
            <v>肖泽辉</v>
          </cell>
        </row>
        <row r="5119">
          <cell r="H5119" t="str">
            <v>刘来恩</v>
          </cell>
        </row>
        <row r="5120">
          <cell r="H5120" t="str">
            <v>陈顺元</v>
          </cell>
        </row>
        <row r="5121">
          <cell r="H5121" t="str">
            <v>郭双</v>
          </cell>
        </row>
        <row r="5122">
          <cell r="H5122" t="str">
            <v>王明亮</v>
          </cell>
        </row>
        <row r="5123">
          <cell r="H5123" t="str">
            <v>王磊</v>
          </cell>
        </row>
        <row r="5124">
          <cell r="H5124" t="str">
            <v>王思羽</v>
          </cell>
        </row>
        <row r="5125">
          <cell r="H5125" t="str">
            <v>张银珍</v>
          </cell>
        </row>
        <row r="5126">
          <cell r="H5126" t="str">
            <v>刘汉成</v>
          </cell>
        </row>
        <row r="5127">
          <cell r="H5127" t="str">
            <v>刘力豪</v>
          </cell>
        </row>
        <row r="5128">
          <cell r="H5128" t="str">
            <v>刘雅琴</v>
          </cell>
        </row>
        <row r="5129">
          <cell r="H5129" t="str">
            <v>戴年仿</v>
          </cell>
        </row>
        <row r="5130">
          <cell r="H5130" t="str">
            <v>李仁琼</v>
          </cell>
        </row>
        <row r="5131">
          <cell r="H5131" t="str">
            <v>戴心悦</v>
          </cell>
        </row>
        <row r="5132">
          <cell r="H5132" t="str">
            <v>张芝梅</v>
          </cell>
        </row>
        <row r="5133">
          <cell r="H5133" t="str">
            <v>周琦宇</v>
          </cell>
        </row>
        <row r="5134">
          <cell r="H5134" t="str">
            <v>夏跃辉</v>
          </cell>
        </row>
        <row r="5135">
          <cell r="H5135" t="str">
            <v>胡良菊</v>
          </cell>
        </row>
        <row r="5136">
          <cell r="H5136" t="str">
            <v>罗萍</v>
          </cell>
        </row>
        <row r="5137">
          <cell r="H5137" t="str">
            <v>王臣民</v>
          </cell>
        </row>
        <row r="5138">
          <cell r="H5138" t="str">
            <v>戴香华</v>
          </cell>
        </row>
        <row r="5139">
          <cell r="H5139" t="str">
            <v>罗绍华</v>
          </cell>
        </row>
        <row r="5140">
          <cell r="H5140" t="str">
            <v>罗绽</v>
          </cell>
        </row>
        <row r="5141">
          <cell r="H5141" t="str">
            <v>戴宏志</v>
          </cell>
        </row>
        <row r="5142">
          <cell r="H5142" t="str">
            <v>王夕英</v>
          </cell>
        </row>
        <row r="5143">
          <cell r="H5143" t="str">
            <v>洪文革</v>
          </cell>
        </row>
        <row r="5144">
          <cell r="H5144" t="str">
            <v>龚利华</v>
          </cell>
        </row>
        <row r="5145">
          <cell r="H5145" t="str">
            <v>陈泽军</v>
          </cell>
        </row>
        <row r="5146">
          <cell r="H5146" t="str">
            <v>肖秀英</v>
          </cell>
        </row>
        <row r="5147">
          <cell r="H5147" t="str">
            <v>王子芳</v>
          </cell>
        </row>
        <row r="5148">
          <cell r="H5148" t="str">
            <v>晏志高</v>
          </cell>
        </row>
        <row r="5149">
          <cell r="H5149" t="str">
            <v>秦桃香</v>
          </cell>
        </row>
        <row r="5150">
          <cell r="H5150" t="str">
            <v>晏文鑫</v>
          </cell>
        </row>
        <row r="5151">
          <cell r="H5151" t="str">
            <v>白朝清</v>
          </cell>
        </row>
        <row r="5152">
          <cell r="H5152" t="str">
            <v>白帮怡</v>
          </cell>
        </row>
        <row r="5153">
          <cell r="H5153" t="str">
            <v>杨学文</v>
          </cell>
        </row>
        <row r="5154">
          <cell r="H5154" t="str">
            <v>王春香</v>
          </cell>
        </row>
        <row r="5155">
          <cell r="H5155" t="str">
            <v>杨洁</v>
          </cell>
        </row>
        <row r="5156">
          <cell r="H5156" t="str">
            <v>张彩华</v>
          </cell>
        </row>
        <row r="5157">
          <cell r="H5157" t="str">
            <v>胡强国</v>
          </cell>
        </row>
        <row r="5158">
          <cell r="H5158" t="str">
            <v>吴容</v>
          </cell>
        </row>
        <row r="5159">
          <cell r="H5159" t="str">
            <v>戴学军</v>
          </cell>
        </row>
        <row r="5160">
          <cell r="H5160" t="str">
            <v>胡宾凤</v>
          </cell>
        </row>
        <row r="5161">
          <cell r="H5161" t="str">
            <v>胡守刚</v>
          </cell>
        </row>
        <row r="5162">
          <cell r="H5162" t="str">
            <v>胡鑫</v>
          </cell>
        </row>
        <row r="5163">
          <cell r="H5163" t="str">
            <v>胡程</v>
          </cell>
        </row>
        <row r="5164">
          <cell r="H5164" t="str">
            <v>陈梓良</v>
          </cell>
        </row>
        <row r="5165">
          <cell r="H5165" t="str">
            <v>谢美云</v>
          </cell>
        </row>
        <row r="5166">
          <cell r="H5166" t="str">
            <v>陈顺民</v>
          </cell>
        </row>
        <row r="5167">
          <cell r="H5167" t="str">
            <v>陈静</v>
          </cell>
        </row>
        <row r="5168">
          <cell r="H5168" t="str">
            <v>周杨</v>
          </cell>
        </row>
        <row r="5169">
          <cell r="H5169" t="str">
            <v>甘永培</v>
          </cell>
        </row>
        <row r="5170">
          <cell r="H5170" t="str">
            <v>唐生芝</v>
          </cell>
        </row>
        <row r="5171">
          <cell r="H5171" t="str">
            <v>胡兆付</v>
          </cell>
        </row>
        <row r="5172">
          <cell r="H5172" t="str">
            <v>罗运喜</v>
          </cell>
        </row>
        <row r="5173">
          <cell r="H5173" t="str">
            <v>吴春姣</v>
          </cell>
        </row>
        <row r="5174">
          <cell r="H5174" t="str">
            <v>刘德胜</v>
          </cell>
        </row>
        <row r="5175">
          <cell r="H5175" t="str">
            <v>戴炎林</v>
          </cell>
        </row>
        <row r="5176">
          <cell r="H5176" t="str">
            <v>甘克英</v>
          </cell>
        </row>
        <row r="5177">
          <cell r="H5177" t="str">
            <v>唐永美</v>
          </cell>
        </row>
        <row r="5178">
          <cell r="H5178" t="str">
            <v>张兴云</v>
          </cell>
        </row>
        <row r="5179">
          <cell r="H5179" t="str">
            <v>晏文辉</v>
          </cell>
        </row>
        <row r="5180">
          <cell r="H5180" t="str">
            <v>王艳辉</v>
          </cell>
        </row>
        <row r="5181">
          <cell r="H5181" t="str">
            <v>晏海婷</v>
          </cell>
        </row>
        <row r="5182">
          <cell r="H5182" t="str">
            <v>蒋红力</v>
          </cell>
        </row>
        <row r="5183">
          <cell r="H5183" t="str">
            <v>颜伟文</v>
          </cell>
        </row>
        <row r="5184">
          <cell r="H5184" t="str">
            <v>周蓉</v>
          </cell>
        </row>
        <row r="5185">
          <cell r="H5185" t="str">
            <v>颜睿瑾</v>
          </cell>
        </row>
        <row r="5186">
          <cell r="H5186" t="str">
            <v>李国庆</v>
          </cell>
        </row>
        <row r="5187">
          <cell r="H5187" t="str">
            <v>李雅梅</v>
          </cell>
        </row>
        <row r="5188">
          <cell r="H5188" t="str">
            <v>刘军</v>
          </cell>
        </row>
        <row r="5189">
          <cell r="H5189" t="str">
            <v>方秋生</v>
          </cell>
        </row>
        <row r="5190">
          <cell r="H5190" t="str">
            <v>陈付英</v>
          </cell>
        </row>
        <row r="5191">
          <cell r="H5191" t="str">
            <v>方成阳</v>
          </cell>
        </row>
        <row r="5192">
          <cell r="H5192" t="str">
            <v>方蓉</v>
          </cell>
        </row>
        <row r="5193">
          <cell r="H5193" t="str">
            <v>罗美湖</v>
          </cell>
        </row>
        <row r="5194">
          <cell r="H5194" t="str">
            <v>江炎姣</v>
          </cell>
        </row>
        <row r="5195">
          <cell r="H5195" t="str">
            <v>胡承本</v>
          </cell>
        </row>
        <row r="5196">
          <cell r="H5196" t="str">
            <v>夏小君</v>
          </cell>
        </row>
        <row r="5197">
          <cell r="H5197" t="str">
            <v>夏芳慧</v>
          </cell>
        </row>
        <row r="5198">
          <cell r="H5198" t="str">
            <v>钟美红</v>
          </cell>
        </row>
        <row r="5199">
          <cell r="H5199" t="str">
            <v>郭章华</v>
          </cell>
        </row>
        <row r="5200">
          <cell r="H5200" t="str">
            <v>郭明乔</v>
          </cell>
        </row>
        <row r="5201">
          <cell r="H5201" t="str">
            <v>郭颖寒</v>
          </cell>
        </row>
        <row r="5202">
          <cell r="H5202" t="str">
            <v>董昌良</v>
          </cell>
        </row>
        <row r="5203">
          <cell r="H5203" t="str">
            <v>腾腊荣</v>
          </cell>
        </row>
        <row r="5204">
          <cell r="H5204" t="str">
            <v>董文广</v>
          </cell>
        </row>
        <row r="5205">
          <cell r="H5205" t="str">
            <v>董梦婷</v>
          </cell>
        </row>
        <row r="5206">
          <cell r="H5206" t="str">
            <v>梁文学</v>
          </cell>
        </row>
        <row r="5207">
          <cell r="H5207" t="str">
            <v>陆远树</v>
          </cell>
        </row>
        <row r="5208">
          <cell r="H5208" t="str">
            <v>梁艳梅</v>
          </cell>
        </row>
        <row r="5209">
          <cell r="H5209" t="str">
            <v>李光敏</v>
          </cell>
        </row>
        <row r="5210">
          <cell r="H5210" t="str">
            <v>周重池</v>
          </cell>
        </row>
        <row r="5211">
          <cell r="H5211" t="str">
            <v>王菊英</v>
          </cell>
        </row>
        <row r="5212">
          <cell r="H5212" t="str">
            <v>李兵</v>
          </cell>
        </row>
        <row r="5213">
          <cell r="H5213" t="str">
            <v>唐丕分</v>
          </cell>
        </row>
        <row r="5214">
          <cell r="H5214" t="str">
            <v>胡玉秀</v>
          </cell>
        </row>
        <row r="5215">
          <cell r="H5215" t="str">
            <v>刘俭祥</v>
          </cell>
        </row>
        <row r="5216">
          <cell r="H5216" t="str">
            <v>李玉香</v>
          </cell>
        </row>
        <row r="5217">
          <cell r="H5217" t="str">
            <v>刘志雄</v>
          </cell>
        </row>
        <row r="5218">
          <cell r="H5218" t="str">
            <v>沈秀英</v>
          </cell>
        </row>
        <row r="5219">
          <cell r="H5219" t="str">
            <v>向望兴</v>
          </cell>
        </row>
        <row r="5220">
          <cell r="H5220" t="str">
            <v>陈松山</v>
          </cell>
        </row>
        <row r="5221">
          <cell r="H5221" t="str">
            <v>曾金艳</v>
          </cell>
        </row>
        <row r="5222">
          <cell r="H5222" t="str">
            <v>陈力帆</v>
          </cell>
        </row>
        <row r="5223">
          <cell r="H5223" t="str">
            <v>陈明辉</v>
          </cell>
        </row>
        <row r="5224">
          <cell r="H5224" t="str">
            <v>刘文美</v>
          </cell>
        </row>
        <row r="5225">
          <cell r="H5225" t="str">
            <v>梁先奇</v>
          </cell>
        </row>
        <row r="5226">
          <cell r="H5226" t="str">
            <v>董昌纯</v>
          </cell>
        </row>
        <row r="5227">
          <cell r="H5227" t="str">
            <v>蒲茂芳</v>
          </cell>
        </row>
        <row r="5228">
          <cell r="H5228" t="str">
            <v>陈可金</v>
          </cell>
        </row>
        <row r="5229">
          <cell r="H5229" t="str">
            <v>李洪桂</v>
          </cell>
        </row>
        <row r="5230">
          <cell r="H5230" t="str">
            <v>甘桂情</v>
          </cell>
        </row>
        <row r="5231">
          <cell r="H5231" t="str">
            <v>陆升从</v>
          </cell>
        </row>
        <row r="5232">
          <cell r="H5232" t="str">
            <v>陆振宇</v>
          </cell>
        </row>
        <row r="5233">
          <cell r="H5233" t="str">
            <v>周真平</v>
          </cell>
        </row>
        <row r="5234">
          <cell r="H5234" t="str">
            <v>方再稀</v>
          </cell>
        </row>
        <row r="5235">
          <cell r="H5235" t="str">
            <v>宋泽先</v>
          </cell>
        </row>
        <row r="5236">
          <cell r="H5236" t="str">
            <v>方银</v>
          </cell>
        </row>
        <row r="5237">
          <cell r="H5237" t="str">
            <v>方椠</v>
          </cell>
        </row>
        <row r="5238">
          <cell r="H5238" t="str">
            <v>江三姣</v>
          </cell>
        </row>
        <row r="5239">
          <cell r="H5239" t="str">
            <v>肖国清</v>
          </cell>
        </row>
        <row r="5240">
          <cell r="H5240" t="str">
            <v>王林</v>
          </cell>
        </row>
        <row r="5241">
          <cell r="H5241" t="str">
            <v>冯岳平</v>
          </cell>
        </row>
        <row r="5242">
          <cell r="H5242" t="str">
            <v>江小和</v>
          </cell>
        </row>
        <row r="5243">
          <cell r="H5243" t="str">
            <v>李红梅</v>
          </cell>
        </row>
        <row r="5244">
          <cell r="H5244" t="str">
            <v>江子豪</v>
          </cell>
        </row>
        <row r="5245">
          <cell r="H5245" t="str">
            <v>符八生</v>
          </cell>
        </row>
        <row r="5246">
          <cell r="H5246" t="str">
            <v>郑小梅</v>
          </cell>
        </row>
        <row r="5247">
          <cell r="H5247" t="str">
            <v>符鳞</v>
          </cell>
        </row>
        <row r="5248">
          <cell r="H5248" t="str">
            <v>符敏</v>
          </cell>
        </row>
        <row r="5249">
          <cell r="H5249" t="str">
            <v>王光兰</v>
          </cell>
        </row>
        <row r="5250">
          <cell r="H5250" t="str">
            <v>刘移兵</v>
          </cell>
        </row>
        <row r="5251">
          <cell r="H5251" t="str">
            <v>刘洁</v>
          </cell>
        </row>
        <row r="5252">
          <cell r="H5252" t="str">
            <v>刘慧英</v>
          </cell>
        </row>
        <row r="5253">
          <cell r="H5253" t="str">
            <v>何云志</v>
          </cell>
        </row>
        <row r="5254">
          <cell r="H5254" t="str">
            <v>王丽萍</v>
          </cell>
        </row>
        <row r="5255">
          <cell r="H5255" t="str">
            <v>何锦</v>
          </cell>
        </row>
        <row r="5256">
          <cell r="H5256" t="str">
            <v>骆飞跃</v>
          </cell>
        </row>
        <row r="5257">
          <cell r="H5257" t="str">
            <v>易美英</v>
          </cell>
        </row>
        <row r="5258">
          <cell r="H5258" t="str">
            <v>骆佳鑫</v>
          </cell>
        </row>
        <row r="5259">
          <cell r="H5259" t="str">
            <v>骆嘉怡</v>
          </cell>
        </row>
        <row r="5260">
          <cell r="H5260" t="str">
            <v>骆嘉琦</v>
          </cell>
        </row>
        <row r="5261">
          <cell r="H5261" t="str">
            <v>陈五良</v>
          </cell>
        </row>
        <row r="5262">
          <cell r="H5262" t="str">
            <v>向满兰</v>
          </cell>
        </row>
        <row r="5263">
          <cell r="H5263" t="str">
            <v>陈旺</v>
          </cell>
        </row>
        <row r="5264">
          <cell r="H5264" t="str">
            <v>陈可</v>
          </cell>
        </row>
        <row r="5265">
          <cell r="H5265" t="str">
            <v>李国祥</v>
          </cell>
        </row>
        <row r="5266">
          <cell r="H5266" t="str">
            <v>胡长飞</v>
          </cell>
        </row>
        <row r="5267">
          <cell r="H5267" t="str">
            <v>李能荣</v>
          </cell>
        </row>
        <row r="5268">
          <cell r="H5268" t="str">
            <v>李海勇</v>
          </cell>
        </row>
        <row r="5269">
          <cell r="H5269" t="str">
            <v>万冬花</v>
          </cell>
        </row>
        <row r="5270">
          <cell r="H5270" t="str">
            <v>沈雄</v>
          </cell>
        </row>
        <row r="5271">
          <cell r="H5271" t="str">
            <v>沈格</v>
          </cell>
        </row>
        <row r="5272">
          <cell r="H5272" t="str">
            <v>唐星龙</v>
          </cell>
        </row>
        <row r="5273">
          <cell r="H5273" t="str">
            <v>郎启群</v>
          </cell>
        </row>
        <row r="5274">
          <cell r="H5274" t="str">
            <v>唐帅禹</v>
          </cell>
        </row>
        <row r="5275">
          <cell r="H5275" t="str">
            <v>唐小禹</v>
          </cell>
        </row>
        <row r="5276">
          <cell r="H5276" t="str">
            <v>唐嘉禹</v>
          </cell>
        </row>
        <row r="5277">
          <cell r="H5277" t="str">
            <v>谢正</v>
          </cell>
        </row>
        <row r="5278">
          <cell r="H5278" t="str">
            <v>沈红品</v>
          </cell>
        </row>
        <row r="5279">
          <cell r="H5279" t="str">
            <v>沈心悦</v>
          </cell>
        </row>
        <row r="5280">
          <cell r="H5280" t="str">
            <v>罗来应</v>
          </cell>
        </row>
        <row r="5281">
          <cell r="H5281" t="str">
            <v>朱小娇</v>
          </cell>
        </row>
        <row r="5282">
          <cell r="H5282" t="str">
            <v>罗壮</v>
          </cell>
        </row>
        <row r="5283">
          <cell r="H5283" t="str">
            <v>罗贤宇</v>
          </cell>
        </row>
        <row r="5284">
          <cell r="H5284" t="str">
            <v>熊万昌</v>
          </cell>
        </row>
        <row r="5285">
          <cell r="H5285" t="str">
            <v>刘娟</v>
          </cell>
        </row>
        <row r="5286">
          <cell r="H5286" t="str">
            <v>熊再缘</v>
          </cell>
        </row>
        <row r="5287">
          <cell r="H5287" t="str">
            <v>熊再斌</v>
          </cell>
        </row>
        <row r="5288">
          <cell r="H5288" t="str">
            <v>汤爱喜</v>
          </cell>
        </row>
        <row r="5289">
          <cell r="H5289" t="str">
            <v>李正康</v>
          </cell>
        </row>
        <row r="5290">
          <cell r="H5290" t="str">
            <v>袁旺平</v>
          </cell>
        </row>
        <row r="5291">
          <cell r="H5291" t="str">
            <v>陈美琼</v>
          </cell>
        </row>
        <row r="5292">
          <cell r="H5292" t="str">
            <v>袁佳琪</v>
          </cell>
        </row>
        <row r="5293">
          <cell r="H5293" t="str">
            <v>袁佳妮</v>
          </cell>
        </row>
        <row r="5294">
          <cell r="H5294" t="str">
            <v>刘绍萍</v>
          </cell>
        </row>
        <row r="5295">
          <cell r="H5295" t="str">
            <v>李琼红</v>
          </cell>
        </row>
        <row r="5296">
          <cell r="H5296" t="str">
            <v>易圆圆</v>
          </cell>
        </row>
        <row r="5297">
          <cell r="H5297" t="str">
            <v>周湘武</v>
          </cell>
        </row>
        <row r="5298">
          <cell r="H5298" t="str">
            <v>李菊华</v>
          </cell>
        </row>
        <row r="5299">
          <cell r="H5299" t="str">
            <v>羿雷</v>
          </cell>
        </row>
        <row r="5300">
          <cell r="H5300" t="str">
            <v>唐俊香</v>
          </cell>
        </row>
        <row r="5301">
          <cell r="H5301" t="str">
            <v>陈阳辉</v>
          </cell>
        </row>
        <row r="5302">
          <cell r="H5302" t="str">
            <v>龙国勋</v>
          </cell>
        </row>
        <row r="5303">
          <cell r="H5303" t="str">
            <v>芦菊红</v>
          </cell>
        </row>
        <row r="5304">
          <cell r="H5304" t="str">
            <v>龙典</v>
          </cell>
        </row>
        <row r="5305">
          <cell r="H5305" t="str">
            <v>钟山</v>
          </cell>
        </row>
        <row r="5306">
          <cell r="H5306" t="str">
            <v>钟雨涓</v>
          </cell>
        </row>
        <row r="5307">
          <cell r="H5307" t="str">
            <v>沈梦秋</v>
          </cell>
        </row>
        <row r="5308">
          <cell r="H5308" t="str">
            <v>龚六三</v>
          </cell>
        </row>
        <row r="5309">
          <cell r="H5309" t="str">
            <v>彭桂生</v>
          </cell>
        </row>
        <row r="5310">
          <cell r="H5310" t="str">
            <v>冯珊</v>
          </cell>
        </row>
        <row r="5311">
          <cell r="H5311" t="str">
            <v>彭安</v>
          </cell>
        </row>
        <row r="5312">
          <cell r="H5312" t="str">
            <v>汤朝君</v>
          </cell>
        </row>
        <row r="5313">
          <cell r="H5313" t="str">
            <v>姚岳兵</v>
          </cell>
        </row>
        <row r="5314">
          <cell r="H5314" t="str">
            <v>姚豆豆</v>
          </cell>
        </row>
        <row r="5315">
          <cell r="H5315" t="str">
            <v>陈德武</v>
          </cell>
        </row>
        <row r="5316">
          <cell r="H5316" t="str">
            <v>赵爱荣</v>
          </cell>
        </row>
        <row r="5317">
          <cell r="H5317" t="str">
            <v>毛建华</v>
          </cell>
        </row>
        <row r="5318">
          <cell r="H5318" t="str">
            <v>李新辉</v>
          </cell>
        </row>
        <row r="5319">
          <cell r="H5319" t="str">
            <v>余新华</v>
          </cell>
        </row>
        <row r="5320">
          <cell r="H5320" t="str">
            <v>周石旺</v>
          </cell>
        </row>
        <row r="5321">
          <cell r="H5321" t="str">
            <v>彭仁军</v>
          </cell>
        </row>
        <row r="5322">
          <cell r="H5322" t="str">
            <v>彭创伟</v>
          </cell>
        </row>
        <row r="5323">
          <cell r="H5323" t="str">
            <v>张衡</v>
          </cell>
        </row>
        <row r="5324">
          <cell r="H5324" t="str">
            <v>李玉娥</v>
          </cell>
        </row>
        <row r="5325">
          <cell r="H5325" t="str">
            <v>彭岳华</v>
          </cell>
        </row>
        <row r="5326">
          <cell r="H5326" t="str">
            <v>李鹏</v>
          </cell>
        </row>
        <row r="5327">
          <cell r="H5327" t="str">
            <v>朱秋良</v>
          </cell>
        </row>
        <row r="5328">
          <cell r="H5328" t="str">
            <v>曹再红</v>
          </cell>
        </row>
        <row r="5329">
          <cell r="H5329" t="str">
            <v>朱天华</v>
          </cell>
        </row>
        <row r="5330">
          <cell r="H5330" t="str">
            <v>高胡美</v>
          </cell>
        </row>
        <row r="5331">
          <cell r="H5331" t="str">
            <v>李历财</v>
          </cell>
        </row>
        <row r="5332">
          <cell r="H5332" t="str">
            <v>李凤</v>
          </cell>
        </row>
        <row r="5333">
          <cell r="H5333" t="str">
            <v>李伯共</v>
          </cell>
        </row>
        <row r="5334">
          <cell r="H5334" t="str">
            <v>刘金柱</v>
          </cell>
        </row>
        <row r="5335">
          <cell r="H5335" t="str">
            <v>陈建良</v>
          </cell>
        </row>
        <row r="5336">
          <cell r="H5336" t="str">
            <v>朱爱兰</v>
          </cell>
        </row>
        <row r="5337">
          <cell r="H5337" t="str">
            <v>李和平</v>
          </cell>
        </row>
        <row r="5338">
          <cell r="H5338" t="str">
            <v>张中元</v>
          </cell>
        </row>
        <row r="5339">
          <cell r="H5339" t="str">
            <v>严利飞</v>
          </cell>
        </row>
        <row r="5340">
          <cell r="H5340" t="str">
            <v>严婷</v>
          </cell>
        </row>
        <row r="5341">
          <cell r="H5341" t="str">
            <v>周四旺</v>
          </cell>
        </row>
        <row r="5342">
          <cell r="H5342" t="str">
            <v>张学辉</v>
          </cell>
        </row>
        <row r="5343">
          <cell r="H5343" t="str">
            <v>周铭</v>
          </cell>
        </row>
        <row r="5344">
          <cell r="H5344" t="str">
            <v>周鑫</v>
          </cell>
        </row>
        <row r="5345">
          <cell r="H5345" t="str">
            <v>李细香</v>
          </cell>
        </row>
        <row r="5346">
          <cell r="H5346" t="str">
            <v>沈鹏</v>
          </cell>
        </row>
        <row r="5347">
          <cell r="H5347" t="str">
            <v>周再武</v>
          </cell>
        </row>
        <row r="5348">
          <cell r="H5348" t="str">
            <v>颜小姣</v>
          </cell>
        </row>
        <row r="5349">
          <cell r="H5349" t="str">
            <v>周钰</v>
          </cell>
        </row>
        <row r="5350">
          <cell r="H5350" t="str">
            <v>文斌</v>
          </cell>
        </row>
        <row r="5351">
          <cell r="H5351" t="str">
            <v>沈林霞</v>
          </cell>
        </row>
        <row r="5352">
          <cell r="H5352" t="str">
            <v>文顺</v>
          </cell>
        </row>
        <row r="5353">
          <cell r="H5353" t="str">
            <v>付将军</v>
          </cell>
        </row>
        <row r="5354">
          <cell r="H5354" t="str">
            <v>游庆军</v>
          </cell>
        </row>
        <row r="5355">
          <cell r="H5355" t="str">
            <v>陈翠连</v>
          </cell>
        </row>
        <row r="5356">
          <cell r="H5356" t="str">
            <v>游宏宇</v>
          </cell>
        </row>
        <row r="5357">
          <cell r="H5357" t="str">
            <v>任明勇</v>
          </cell>
        </row>
        <row r="5358">
          <cell r="H5358" t="str">
            <v>张三妹</v>
          </cell>
        </row>
        <row r="5359">
          <cell r="H5359" t="str">
            <v>何舟</v>
          </cell>
        </row>
        <row r="5360">
          <cell r="H5360" t="str">
            <v>何文斌</v>
          </cell>
        </row>
        <row r="5361">
          <cell r="H5361" t="str">
            <v>李诞</v>
          </cell>
        </row>
        <row r="5362">
          <cell r="H5362" t="str">
            <v>黎慧婷</v>
          </cell>
        </row>
        <row r="5363">
          <cell r="H5363" t="str">
            <v>朱明辉</v>
          </cell>
        </row>
        <row r="5364">
          <cell r="H5364" t="str">
            <v>李友良</v>
          </cell>
        </row>
        <row r="5365">
          <cell r="H5365" t="str">
            <v>朱立彬</v>
          </cell>
        </row>
        <row r="5366">
          <cell r="H5366" t="str">
            <v>万际林</v>
          </cell>
        </row>
        <row r="5367">
          <cell r="H5367" t="str">
            <v>江先枚</v>
          </cell>
        </row>
        <row r="5368">
          <cell r="H5368" t="str">
            <v>刘华</v>
          </cell>
        </row>
        <row r="5369">
          <cell r="H5369" t="str">
            <v>刘戴文</v>
          </cell>
        </row>
        <row r="5370">
          <cell r="H5370" t="str">
            <v>彭泽顺</v>
          </cell>
        </row>
        <row r="5371">
          <cell r="H5371" t="str">
            <v>肖秋红</v>
          </cell>
        </row>
        <row r="5372">
          <cell r="H5372" t="str">
            <v>彭巧</v>
          </cell>
        </row>
        <row r="5373">
          <cell r="H5373" t="str">
            <v>彭家慧</v>
          </cell>
        </row>
        <row r="5374">
          <cell r="H5374" t="str">
            <v>周强</v>
          </cell>
        </row>
        <row r="5375">
          <cell r="H5375" t="str">
            <v>周宇</v>
          </cell>
        </row>
        <row r="5376">
          <cell r="H5376" t="str">
            <v>刘应龙</v>
          </cell>
        </row>
        <row r="5377">
          <cell r="H5377" t="str">
            <v>李应</v>
          </cell>
        </row>
        <row r="5378">
          <cell r="H5378" t="str">
            <v>赵宏伍</v>
          </cell>
        </row>
        <row r="5379">
          <cell r="H5379" t="str">
            <v>张代英</v>
          </cell>
        </row>
        <row r="5380">
          <cell r="H5380" t="str">
            <v>张克付</v>
          </cell>
        </row>
        <row r="5381">
          <cell r="H5381" t="str">
            <v>舒清香</v>
          </cell>
        </row>
        <row r="5382">
          <cell r="H5382" t="str">
            <v>张小芬</v>
          </cell>
        </row>
        <row r="5383">
          <cell r="H5383" t="str">
            <v>张嘉欣</v>
          </cell>
        </row>
        <row r="5384">
          <cell r="H5384" t="str">
            <v>付年明</v>
          </cell>
        </row>
        <row r="5385">
          <cell r="H5385" t="str">
            <v>彭国辉</v>
          </cell>
        </row>
        <row r="5386">
          <cell r="H5386" t="str">
            <v>祖霞琳</v>
          </cell>
        </row>
        <row r="5387">
          <cell r="H5387" t="str">
            <v>彭湘涛</v>
          </cell>
        </row>
        <row r="5388">
          <cell r="H5388" t="str">
            <v>陈石兵</v>
          </cell>
        </row>
        <row r="5389">
          <cell r="H5389" t="str">
            <v>范巧云</v>
          </cell>
        </row>
        <row r="5390">
          <cell r="H5390" t="str">
            <v>陈雅琳</v>
          </cell>
        </row>
        <row r="5391">
          <cell r="H5391" t="str">
            <v>陈璐</v>
          </cell>
        </row>
        <row r="5392">
          <cell r="H5392" t="str">
            <v>方五怀</v>
          </cell>
        </row>
        <row r="5393">
          <cell r="H5393" t="str">
            <v>王再强</v>
          </cell>
        </row>
        <row r="5394">
          <cell r="H5394" t="str">
            <v>潘联君</v>
          </cell>
        </row>
        <row r="5395">
          <cell r="H5395" t="str">
            <v>王娟娟</v>
          </cell>
        </row>
        <row r="5396">
          <cell r="H5396" t="str">
            <v>王佳</v>
          </cell>
        </row>
        <row r="5397">
          <cell r="H5397" t="str">
            <v>彭南生</v>
          </cell>
        </row>
        <row r="5398">
          <cell r="H5398" t="str">
            <v>王休红</v>
          </cell>
        </row>
        <row r="5399">
          <cell r="H5399" t="str">
            <v>彭芬芳</v>
          </cell>
        </row>
        <row r="5400">
          <cell r="H5400" t="str">
            <v>雷菲</v>
          </cell>
        </row>
        <row r="5401">
          <cell r="H5401" t="str">
            <v>罗国祥</v>
          </cell>
        </row>
        <row r="5402">
          <cell r="H5402" t="str">
            <v>何玉华</v>
          </cell>
        </row>
        <row r="5403">
          <cell r="H5403" t="str">
            <v>罗怡平</v>
          </cell>
        </row>
        <row r="5404">
          <cell r="H5404" t="str">
            <v>蔡益明</v>
          </cell>
        </row>
        <row r="5405">
          <cell r="H5405" t="str">
            <v>罗丽芳</v>
          </cell>
        </row>
        <row r="5406">
          <cell r="H5406" t="str">
            <v>蔡露</v>
          </cell>
        </row>
        <row r="5407">
          <cell r="H5407" t="str">
            <v>蔡宇</v>
          </cell>
        </row>
        <row r="5408">
          <cell r="H5408" t="str">
            <v>熊燕湘</v>
          </cell>
        </row>
        <row r="5409">
          <cell r="H5409" t="str">
            <v>龚武君</v>
          </cell>
        </row>
        <row r="5410">
          <cell r="H5410" t="str">
            <v>龚漩</v>
          </cell>
        </row>
        <row r="5411">
          <cell r="H5411" t="str">
            <v>吴克应</v>
          </cell>
        </row>
        <row r="5412">
          <cell r="H5412" t="str">
            <v>赵桂英</v>
          </cell>
        </row>
        <row r="5413">
          <cell r="H5413" t="str">
            <v>何超</v>
          </cell>
        </row>
        <row r="5414">
          <cell r="H5414" t="str">
            <v>吴诗梦</v>
          </cell>
        </row>
        <row r="5415">
          <cell r="H5415" t="str">
            <v>周育祥</v>
          </cell>
        </row>
        <row r="5416">
          <cell r="H5416" t="str">
            <v>张荣玉</v>
          </cell>
        </row>
        <row r="5417">
          <cell r="H5417" t="str">
            <v>彭亚柏</v>
          </cell>
        </row>
        <row r="5418">
          <cell r="H5418" t="str">
            <v>周立模</v>
          </cell>
        </row>
        <row r="5419">
          <cell r="H5419" t="str">
            <v>钟兵</v>
          </cell>
        </row>
        <row r="5420">
          <cell r="H5420" t="str">
            <v>熊群香</v>
          </cell>
        </row>
        <row r="5421">
          <cell r="H5421" t="str">
            <v>陈福连</v>
          </cell>
        </row>
        <row r="5422">
          <cell r="H5422" t="str">
            <v>刘新社</v>
          </cell>
        </row>
        <row r="5423">
          <cell r="H5423" t="str">
            <v>付柳秀</v>
          </cell>
        </row>
        <row r="5424">
          <cell r="H5424" t="str">
            <v>李学君</v>
          </cell>
        </row>
        <row r="5425">
          <cell r="H5425" t="str">
            <v>周晚娥</v>
          </cell>
        </row>
        <row r="5426">
          <cell r="H5426" t="str">
            <v>李松茂</v>
          </cell>
        </row>
        <row r="5427">
          <cell r="H5427" t="str">
            <v>张杨明</v>
          </cell>
        </row>
        <row r="5428">
          <cell r="H5428" t="str">
            <v>孙连化</v>
          </cell>
        </row>
        <row r="5429">
          <cell r="H5429" t="str">
            <v>张先君</v>
          </cell>
        </row>
        <row r="5430">
          <cell r="H5430" t="str">
            <v>张先霞</v>
          </cell>
        </row>
        <row r="5431">
          <cell r="H5431" t="str">
            <v>龚熊兵</v>
          </cell>
        </row>
        <row r="5432">
          <cell r="H5432" t="str">
            <v>万华玲</v>
          </cell>
        </row>
        <row r="5433">
          <cell r="H5433" t="str">
            <v>龚芳</v>
          </cell>
        </row>
        <row r="5434">
          <cell r="H5434" t="str">
            <v>朱安平</v>
          </cell>
        </row>
        <row r="5435">
          <cell r="H5435" t="str">
            <v>朱银</v>
          </cell>
        </row>
        <row r="5436">
          <cell r="H5436" t="str">
            <v>李延福</v>
          </cell>
        </row>
        <row r="5437">
          <cell r="H5437" t="str">
            <v>周菊钦</v>
          </cell>
        </row>
        <row r="5438">
          <cell r="H5438" t="str">
            <v>翟祖友</v>
          </cell>
        </row>
        <row r="5439">
          <cell r="H5439" t="str">
            <v>周钱宝</v>
          </cell>
        </row>
        <row r="5440">
          <cell r="H5440" t="str">
            <v>李森武</v>
          </cell>
        </row>
        <row r="5441">
          <cell r="H5441" t="str">
            <v>夏梦红</v>
          </cell>
        </row>
        <row r="5442">
          <cell r="H5442" t="str">
            <v>李琛</v>
          </cell>
        </row>
        <row r="5443">
          <cell r="H5443" t="str">
            <v>李瓖</v>
          </cell>
        </row>
        <row r="5444">
          <cell r="H5444" t="str">
            <v>刘召建</v>
          </cell>
        </row>
        <row r="5445">
          <cell r="H5445" t="str">
            <v>刘木兰</v>
          </cell>
        </row>
        <row r="5446">
          <cell r="H5446" t="str">
            <v>李中连</v>
          </cell>
        </row>
        <row r="5447">
          <cell r="H5447" t="str">
            <v>阮国银</v>
          </cell>
        </row>
        <row r="5448">
          <cell r="H5448" t="str">
            <v>李行军</v>
          </cell>
        </row>
        <row r="5449">
          <cell r="H5449" t="str">
            <v>李双凤</v>
          </cell>
        </row>
        <row r="5450">
          <cell r="H5450" t="str">
            <v>李星星</v>
          </cell>
        </row>
        <row r="5451">
          <cell r="H5451" t="str">
            <v>胡翠兰</v>
          </cell>
        </row>
        <row r="5452">
          <cell r="H5452" t="str">
            <v>曹志炎</v>
          </cell>
        </row>
        <row r="5453">
          <cell r="H5453" t="str">
            <v>曹乐兵</v>
          </cell>
        </row>
        <row r="5454">
          <cell r="H5454" t="str">
            <v>李三姣</v>
          </cell>
        </row>
        <row r="5455">
          <cell r="H5455" t="str">
            <v>曹紫轩</v>
          </cell>
        </row>
        <row r="5456">
          <cell r="H5456" t="str">
            <v>邓光振</v>
          </cell>
        </row>
        <row r="5457">
          <cell r="H5457" t="str">
            <v>高红霞</v>
          </cell>
        </row>
        <row r="5458">
          <cell r="H5458" t="str">
            <v>邓子龙</v>
          </cell>
        </row>
        <row r="5459">
          <cell r="H5459" t="str">
            <v>邓芷君</v>
          </cell>
        </row>
        <row r="5460">
          <cell r="H5460" t="str">
            <v>邓紫函</v>
          </cell>
        </row>
        <row r="5461">
          <cell r="H5461" t="str">
            <v>周和平</v>
          </cell>
        </row>
        <row r="5462">
          <cell r="H5462" t="str">
            <v>彭志明</v>
          </cell>
        </row>
        <row r="5463">
          <cell r="H5463" t="str">
            <v>彭姣</v>
          </cell>
        </row>
        <row r="5464">
          <cell r="H5464" t="str">
            <v>李彬</v>
          </cell>
        </row>
        <row r="5465">
          <cell r="H5465" t="str">
            <v>艾腊银</v>
          </cell>
        </row>
        <row r="5466">
          <cell r="H5466" t="str">
            <v>花静</v>
          </cell>
        </row>
        <row r="5467">
          <cell r="H5467" t="str">
            <v>莫双燕</v>
          </cell>
        </row>
        <row r="5468">
          <cell r="H5468" t="str">
            <v>蔡大双</v>
          </cell>
        </row>
        <row r="5469">
          <cell r="H5469" t="str">
            <v>蔡卓波</v>
          </cell>
        </row>
        <row r="5470">
          <cell r="H5470" t="str">
            <v>万乐元</v>
          </cell>
        </row>
        <row r="5471">
          <cell r="H5471" t="str">
            <v>王杏子</v>
          </cell>
        </row>
        <row r="5472">
          <cell r="H5472" t="str">
            <v>徐慧远</v>
          </cell>
        </row>
        <row r="5473">
          <cell r="H5473" t="str">
            <v>李友爱</v>
          </cell>
        </row>
        <row r="5474">
          <cell r="H5474" t="str">
            <v>熊永琴</v>
          </cell>
        </row>
        <row r="5475">
          <cell r="H5475" t="str">
            <v>李成</v>
          </cell>
        </row>
        <row r="5476">
          <cell r="H5476" t="str">
            <v>李艳</v>
          </cell>
        </row>
        <row r="5477">
          <cell r="H5477" t="str">
            <v>黎明</v>
          </cell>
        </row>
        <row r="5478">
          <cell r="H5478" t="str">
            <v>殷志雄</v>
          </cell>
        </row>
        <row r="5479">
          <cell r="H5479" t="str">
            <v>李春平</v>
          </cell>
        </row>
        <row r="5480">
          <cell r="H5480" t="str">
            <v>李阳保</v>
          </cell>
        </row>
        <row r="5481">
          <cell r="H5481" t="str">
            <v>李美江</v>
          </cell>
        </row>
        <row r="5482">
          <cell r="H5482" t="str">
            <v>韩福秀</v>
          </cell>
        </row>
        <row r="5483">
          <cell r="H5483" t="str">
            <v>刘君</v>
          </cell>
        </row>
        <row r="5484">
          <cell r="H5484" t="str">
            <v>刘周英</v>
          </cell>
        </row>
        <row r="5485">
          <cell r="H5485" t="str">
            <v>胡爱枚</v>
          </cell>
        </row>
        <row r="5486">
          <cell r="H5486" t="str">
            <v>张雷</v>
          </cell>
        </row>
        <row r="5487">
          <cell r="H5487" t="str">
            <v>范谦</v>
          </cell>
        </row>
        <row r="5488">
          <cell r="H5488" t="str">
            <v>张优</v>
          </cell>
        </row>
        <row r="5489">
          <cell r="H5489" t="str">
            <v>张钕浥</v>
          </cell>
        </row>
        <row r="5490">
          <cell r="H5490" t="str">
            <v>陈美容</v>
          </cell>
        </row>
        <row r="5491">
          <cell r="H5491" t="str">
            <v>黄正华</v>
          </cell>
        </row>
        <row r="5492">
          <cell r="H5492" t="str">
            <v>朱为</v>
          </cell>
        </row>
        <row r="5493">
          <cell r="H5493" t="str">
            <v>朱云发</v>
          </cell>
        </row>
        <row r="5494">
          <cell r="H5494" t="str">
            <v>方冬枚</v>
          </cell>
        </row>
        <row r="5495">
          <cell r="H5495" t="str">
            <v>梁翠华</v>
          </cell>
        </row>
        <row r="5496">
          <cell r="H5496" t="str">
            <v>胡少君</v>
          </cell>
        </row>
        <row r="5497">
          <cell r="H5497" t="str">
            <v>汤慧银</v>
          </cell>
        </row>
        <row r="5498">
          <cell r="H5498" t="str">
            <v>胡爱良</v>
          </cell>
        </row>
        <row r="5499">
          <cell r="H5499" t="str">
            <v>祖志雄</v>
          </cell>
        </row>
        <row r="5500">
          <cell r="H5500" t="str">
            <v>武君兰</v>
          </cell>
        </row>
        <row r="5501">
          <cell r="H5501" t="str">
            <v>汤美燕</v>
          </cell>
        </row>
        <row r="5502">
          <cell r="H5502" t="str">
            <v>刘琪</v>
          </cell>
        </row>
        <row r="5503">
          <cell r="H5503" t="str">
            <v>邓志华</v>
          </cell>
        </row>
        <row r="5504">
          <cell r="H5504" t="str">
            <v>李兰</v>
          </cell>
        </row>
        <row r="5505">
          <cell r="H5505" t="str">
            <v>邓龙康</v>
          </cell>
        </row>
        <row r="5506">
          <cell r="H5506" t="str">
            <v>邓乐雪</v>
          </cell>
        </row>
        <row r="5507">
          <cell r="H5507" t="str">
            <v>武文</v>
          </cell>
        </row>
        <row r="5508">
          <cell r="H5508" t="str">
            <v>熊阳宝</v>
          </cell>
        </row>
        <row r="5509">
          <cell r="H5509" t="str">
            <v>徐云</v>
          </cell>
        </row>
        <row r="5510">
          <cell r="H5510" t="str">
            <v>王春姣</v>
          </cell>
        </row>
        <row r="5511">
          <cell r="H5511" t="str">
            <v>贺学兵</v>
          </cell>
        </row>
        <row r="5512">
          <cell r="H5512" t="str">
            <v>贺伟</v>
          </cell>
        </row>
        <row r="5513">
          <cell r="H5513" t="str">
            <v>肖兰科</v>
          </cell>
        </row>
        <row r="5514">
          <cell r="H5514" t="str">
            <v>方君兰</v>
          </cell>
        </row>
        <row r="5515">
          <cell r="H5515" t="str">
            <v>王方</v>
          </cell>
        </row>
        <row r="5516">
          <cell r="H5516" t="str">
            <v>王文婧</v>
          </cell>
        </row>
        <row r="5517">
          <cell r="H5517" t="str">
            <v>黄城</v>
          </cell>
        </row>
        <row r="5518">
          <cell r="H5518" t="str">
            <v>张五妹</v>
          </cell>
        </row>
        <row r="5519">
          <cell r="H5519" t="str">
            <v>彭晓新</v>
          </cell>
        </row>
        <row r="5520">
          <cell r="H5520" t="str">
            <v>雷检保</v>
          </cell>
        </row>
        <row r="5521">
          <cell r="H5521" t="str">
            <v>邓龙君</v>
          </cell>
        </row>
        <row r="5522">
          <cell r="H5522" t="str">
            <v>黄宇祥</v>
          </cell>
        </row>
        <row r="5523">
          <cell r="H5523" t="str">
            <v>李伏初</v>
          </cell>
        </row>
        <row r="5524">
          <cell r="H5524" t="str">
            <v>段彩娥</v>
          </cell>
        </row>
        <row r="5525">
          <cell r="H5525" t="str">
            <v>李正</v>
          </cell>
        </row>
        <row r="5526">
          <cell r="H5526" t="str">
            <v>李绿苹</v>
          </cell>
        </row>
        <row r="5527">
          <cell r="H5527" t="str">
            <v>李绿叶</v>
          </cell>
        </row>
        <row r="5528">
          <cell r="H5528" t="str">
            <v>竺双喜</v>
          </cell>
        </row>
        <row r="5529">
          <cell r="H5529" t="str">
            <v>蔡新娥</v>
          </cell>
        </row>
        <row r="5530">
          <cell r="H5530" t="str">
            <v>竺敏</v>
          </cell>
        </row>
        <row r="5531">
          <cell r="H5531" t="str">
            <v>彭学文</v>
          </cell>
        </row>
        <row r="5532">
          <cell r="H5532" t="str">
            <v>彭亮</v>
          </cell>
        </row>
        <row r="5533">
          <cell r="H5533" t="str">
            <v>周定学</v>
          </cell>
        </row>
        <row r="5534">
          <cell r="H5534" t="str">
            <v>周国义</v>
          </cell>
        </row>
        <row r="5535">
          <cell r="H5535" t="str">
            <v>周国禧</v>
          </cell>
        </row>
        <row r="5536">
          <cell r="H5536" t="str">
            <v>周国庆</v>
          </cell>
        </row>
        <row r="5537">
          <cell r="H5537" t="str">
            <v>周爽爽</v>
          </cell>
        </row>
        <row r="5538">
          <cell r="H5538" t="str">
            <v>余立新</v>
          </cell>
        </row>
        <row r="5539">
          <cell r="H5539" t="str">
            <v>余赐福</v>
          </cell>
        </row>
        <row r="5540">
          <cell r="H5540" t="str">
            <v>余聪</v>
          </cell>
        </row>
        <row r="5541">
          <cell r="H5541" t="str">
            <v>白铁枚</v>
          </cell>
        </row>
        <row r="5542">
          <cell r="H5542" t="str">
            <v>高冬燕</v>
          </cell>
        </row>
        <row r="5543">
          <cell r="H5543" t="str">
            <v>高望</v>
          </cell>
        </row>
        <row r="5544">
          <cell r="H5544" t="str">
            <v>高尧</v>
          </cell>
        </row>
        <row r="5545">
          <cell r="H5545" t="str">
            <v>高婷</v>
          </cell>
        </row>
        <row r="5546">
          <cell r="H5546" t="str">
            <v>王斌</v>
          </cell>
        </row>
        <row r="5547">
          <cell r="H5547" t="str">
            <v>林晓盈</v>
          </cell>
        </row>
        <row r="5548">
          <cell r="H5548" t="str">
            <v>王嘉林</v>
          </cell>
        </row>
        <row r="5549">
          <cell r="H5549" t="str">
            <v>王慧娟</v>
          </cell>
        </row>
        <row r="5550">
          <cell r="H5550" t="str">
            <v>李金姣</v>
          </cell>
        </row>
        <row r="5551">
          <cell r="H5551" t="str">
            <v>熊大江</v>
          </cell>
        </row>
        <row r="5552">
          <cell r="H5552" t="str">
            <v>李六东</v>
          </cell>
        </row>
        <row r="5553">
          <cell r="H5553" t="str">
            <v>李逢时</v>
          </cell>
        </row>
        <row r="5554">
          <cell r="H5554" t="str">
            <v>华君</v>
          </cell>
        </row>
        <row r="5555">
          <cell r="H5555" t="str">
            <v>廖婵</v>
          </cell>
        </row>
        <row r="5556">
          <cell r="H5556" t="str">
            <v>华勇</v>
          </cell>
        </row>
        <row r="5557">
          <cell r="H5557" t="str">
            <v>熊浩</v>
          </cell>
        </row>
        <row r="5558">
          <cell r="H5558" t="str">
            <v>刘秀成</v>
          </cell>
        </row>
        <row r="5559">
          <cell r="H5559" t="str">
            <v>熊烨庭</v>
          </cell>
        </row>
        <row r="5560">
          <cell r="H5560" t="str">
            <v>赵卫兵</v>
          </cell>
        </row>
        <row r="5561">
          <cell r="H5561" t="str">
            <v>李玲玲</v>
          </cell>
        </row>
        <row r="5562">
          <cell r="H5562" t="str">
            <v>向李</v>
          </cell>
        </row>
        <row r="5563">
          <cell r="H5563" t="str">
            <v>罗先明</v>
          </cell>
        </row>
        <row r="5564">
          <cell r="H5564" t="str">
            <v>汤秋香</v>
          </cell>
        </row>
        <row r="5565">
          <cell r="H5565" t="str">
            <v>胡岳华</v>
          </cell>
        </row>
        <row r="5566">
          <cell r="H5566" t="str">
            <v>胡涛</v>
          </cell>
        </row>
        <row r="5567">
          <cell r="H5567" t="str">
            <v>李豪</v>
          </cell>
        </row>
        <row r="5568">
          <cell r="H5568" t="str">
            <v>李红姣</v>
          </cell>
        </row>
        <row r="5569">
          <cell r="H5569" t="str">
            <v>史传友</v>
          </cell>
        </row>
        <row r="5570">
          <cell r="H5570" t="str">
            <v>韩洪琴</v>
          </cell>
        </row>
        <row r="5571">
          <cell r="H5571" t="str">
            <v>史坤勇</v>
          </cell>
        </row>
        <row r="5572">
          <cell r="H5572" t="str">
            <v>史坤义</v>
          </cell>
        </row>
        <row r="5573">
          <cell r="H5573" t="str">
            <v>龚遂</v>
          </cell>
        </row>
        <row r="5574">
          <cell r="H5574" t="str">
            <v>龚延超</v>
          </cell>
        </row>
        <row r="5575">
          <cell r="H5575" t="str">
            <v>徐国安</v>
          </cell>
        </row>
        <row r="5576">
          <cell r="H5576" t="str">
            <v>文翠娥</v>
          </cell>
        </row>
        <row r="5577">
          <cell r="H5577" t="str">
            <v>徐自力</v>
          </cell>
        </row>
        <row r="5578">
          <cell r="H5578" t="str">
            <v>李霞</v>
          </cell>
        </row>
        <row r="5579">
          <cell r="H5579" t="str">
            <v>刘拥政</v>
          </cell>
        </row>
        <row r="5580">
          <cell r="H5580" t="str">
            <v>李九香</v>
          </cell>
        </row>
        <row r="5581">
          <cell r="H5581" t="str">
            <v>李有明</v>
          </cell>
        </row>
        <row r="5582">
          <cell r="H5582" t="str">
            <v>郭爱珍</v>
          </cell>
        </row>
        <row r="5583">
          <cell r="H5583" t="str">
            <v>朱鹏辉</v>
          </cell>
        </row>
        <row r="5584">
          <cell r="H5584" t="str">
            <v>侯晶晶</v>
          </cell>
        </row>
        <row r="5585">
          <cell r="H5585" t="str">
            <v>朱慧敏</v>
          </cell>
        </row>
        <row r="5586">
          <cell r="H5586" t="str">
            <v>朱慧灵</v>
          </cell>
        </row>
        <row r="5587">
          <cell r="H5587" t="str">
            <v>林四兰</v>
          </cell>
        </row>
        <row r="5588">
          <cell r="H5588" t="str">
            <v>彭建清</v>
          </cell>
        </row>
        <row r="5589">
          <cell r="H5589" t="str">
            <v>李刚</v>
          </cell>
        </row>
        <row r="5590">
          <cell r="H5590" t="str">
            <v>许广路</v>
          </cell>
        </row>
        <row r="5591">
          <cell r="H5591" t="str">
            <v>余祥红</v>
          </cell>
        </row>
        <row r="5592">
          <cell r="H5592" t="str">
            <v>杨胜香</v>
          </cell>
        </row>
        <row r="5593">
          <cell r="H5593" t="str">
            <v>杨军</v>
          </cell>
        </row>
        <row r="5594">
          <cell r="H5594" t="str">
            <v>罗小育</v>
          </cell>
        </row>
        <row r="5595">
          <cell r="H5595" t="str">
            <v>刘建群</v>
          </cell>
        </row>
        <row r="5596">
          <cell r="H5596" t="str">
            <v>罗君</v>
          </cell>
        </row>
        <row r="5597">
          <cell r="H5597" t="str">
            <v>黄上虎</v>
          </cell>
        </row>
        <row r="5598">
          <cell r="H5598" t="str">
            <v>黄鹏</v>
          </cell>
        </row>
        <row r="5599">
          <cell r="H5599" t="str">
            <v>黄晶</v>
          </cell>
        </row>
        <row r="5600">
          <cell r="H5600" t="str">
            <v>谢柳</v>
          </cell>
        </row>
        <row r="5601">
          <cell r="H5601" t="str">
            <v>陈浩宇</v>
          </cell>
        </row>
        <row r="5602">
          <cell r="H5602" t="str">
            <v>万石恩</v>
          </cell>
        </row>
        <row r="5603">
          <cell r="H5603" t="str">
            <v>万双平</v>
          </cell>
        </row>
        <row r="5604">
          <cell r="H5604" t="str">
            <v>万双远</v>
          </cell>
        </row>
        <row r="5605">
          <cell r="H5605" t="str">
            <v>李季</v>
          </cell>
        </row>
        <row r="5606">
          <cell r="H5606" t="str">
            <v>莫庭芳</v>
          </cell>
        </row>
        <row r="5607">
          <cell r="H5607" t="str">
            <v>张凯顺</v>
          </cell>
        </row>
        <row r="5608">
          <cell r="H5608" t="str">
            <v>付佳若</v>
          </cell>
        </row>
        <row r="5609">
          <cell r="H5609" t="str">
            <v>周训民</v>
          </cell>
        </row>
        <row r="5610">
          <cell r="H5610" t="str">
            <v>周承诚</v>
          </cell>
        </row>
        <row r="5611">
          <cell r="H5611" t="str">
            <v>李校君</v>
          </cell>
        </row>
        <row r="5612">
          <cell r="H5612" t="str">
            <v>肖铁勋</v>
          </cell>
        </row>
        <row r="5613">
          <cell r="H5613" t="str">
            <v>肖晴</v>
          </cell>
        </row>
        <row r="5614">
          <cell r="H5614" t="str">
            <v>肖云</v>
          </cell>
        </row>
        <row r="5615">
          <cell r="H5615" t="str">
            <v>罗荣</v>
          </cell>
        </row>
        <row r="5616">
          <cell r="H5616" t="str">
            <v>毛爱华</v>
          </cell>
        </row>
        <row r="5617">
          <cell r="H5617" t="str">
            <v>邓俊鹏</v>
          </cell>
        </row>
        <row r="5618">
          <cell r="H5618" t="str">
            <v>范小珍</v>
          </cell>
        </row>
        <row r="5619">
          <cell r="H5619" t="str">
            <v>朱志豪</v>
          </cell>
        </row>
        <row r="5620">
          <cell r="H5620" t="str">
            <v>朱志敏</v>
          </cell>
        </row>
        <row r="5621">
          <cell r="H5621" t="str">
            <v>钟诚</v>
          </cell>
        </row>
        <row r="5622">
          <cell r="H5622" t="str">
            <v>刘国华</v>
          </cell>
        </row>
        <row r="5623">
          <cell r="H5623" t="str">
            <v>刘君罗</v>
          </cell>
        </row>
        <row r="5624">
          <cell r="H5624" t="str">
            <v>王冬平</v>
          </cell>
        </row>
        <row r="5625">
          <cell r="H5625" t="str">
            <v>石婉婷</v>
          </cell>
        </row>
        <row r="5626">
          <cell r="H5626" t="str">
            <v>叶小梅</v>
          </cell>
        </row>
        <row r="5627">
          <cell r="H5627" t="str">
            <v>万建设</v>
          </cell>
        </row>
        <row r="5628">
          <cell r="H5628" t="str">
            <v>万海龙</v>
          </cell>
        </row>
        <row r="5629">
          <cell r="H5629" t="str">
            <v>邓一新</v>
          </cell>
        </row>
        <row r="5630">
          <cell r="H5630" t="str">
            <v>陈美霞</v>
          </cell>
        </row>
        <row r="5631">
          <cell r="H5631" t="str">
            <v>杨细兰</v>
          </cell>
        </row>
        <row r="5632">
          <cell r="H5632" t="str">
            <v>彭高年</v>
          </cell>
        </row>
        <row r="5633">
          <cell r="H5633" t="str">
            <v>林爱珍</v>
          </cell>
        </row>
        <row r="5634">
          <cell r="H5634" t="str">
            <v>何龙前</v>
          </cell>
        </row>
        <row r="5635">
          <cell r="H5635" t="str">
            <v>何飞</v>
          </cell>
        </row>
        <row r="5636">
          <cell r="H5636" t="str">
            <v>何林</v>
          </cell>
        </row>
        <row r="5637">
          <cell r="H5637" t="str">
            <v>高章奇</v>
          </cell>
        </row>
        <row r="5638">
          <cell r="H5638" t="str">
            <v>刘淑英</v>
          </cell>
        </row>
        <row r="5639">
          <cell r="H5639" t="str">
            <v>高进</v>
          </cell>
        </row>
        <row r="5640">
          <cell r="H5640" t="str">
            <v>高君玲</v>
          </cell>
        </row>
        <row r="5641">
          <cell r="H5641" t="str">
            <v>张伟仁</v>
          </cell>
        </row>
        <row r="5642">
          <cell r="H5642" t="str">
            <v>杨君伟</v>
          </cell>
        </row>
        <row r="5643">
          <cell r="H5643" t="str">
            <v>张梦婷</v>
          </cell>
        </row>
        <row r="5644">
          <cell r="H5644" t="str">
            <v>张汝婷</v>
          </cell>
        </row>
        <row r="5645">
          <cell r="H5645" t="str">
            <v>郭玲</v>
          </cell>
        </row>
        <row r="5646">
          <cell r="H5646" t="str">
            <v>魏彦</v>
          </cell>
        </row>
        <row r="5647">
          <cell r="H5647" t="str">
            <v>魏凯</v>
          </cell>
        </row>
        <row r="5648">
          <cell r="H5648" t="str">
            <v>魏敏佳</v>
          </cell>
        </row>
        <row r="5649">
          <cell r="H5649" t="str">
            <v>管必虎</v>
          </cell>
        </row>
        <row r="5650">
          <cell r="H5650" t="str">
            <v>陈彩铃</v>
          </cell>
        </row>
        <row r="5651">
          <cell r="H5651" t="str">
            <v>管灿</v>
          </cell>
        </row>
        <row r="5652">
          <cell r="H5652" t="str">
            <v>管庆</v>
          </cell>
        </row>
        <row r="5653">
          <cell r="H5653" t="str">
            <v>杨国华</v>
          </cell>
        </row>
        <row r="5654">
          <cell r="H5654" t="str">
            <v>吴成碧</v>
          </cell>
        </row>
        <row r="5655">
          <cell r="H5655" t="str">
            <v>杨涛</v>
          </cell>
        </row>
        <row r="5656">
          <cell r="H5656" t="str">
            <v>杨美</v>
          </cell>
        </row>
        <row r="5657">
          <cell r="H5657" t="str">
            <v>夏秋姣</v>
          </cell>
        </row>
        <row r="5658">
          <cell r="H5658" t="str">
            <v>江细明</v>
          </cell>
        </row>
        <row r="5659">
          <cell r="H5659" t="str">
            <v>洪满秀</v>
          </cell>
        </row>
        <row r="5660">
          <cell r="H5660" t="str">
            <v>江海燕</v>
          </cell>
        </row>
        <row r="5661">
          <cell r="H5661" t="str">
            <v>毛梅芳</v>
          </cell>
        </row>
        <row r="5662">
          <cell r="H5662" t="str">
            <v>黎宇帆</v>
          </cell>
        </row>
        <row r="5663">
          <cell r="H5663" t="str">
            <v>龚云林</v>
          </cell>
        </row>
        <row r="5664">
          <cell r="H5664" t="str">
            <v>林爱明</v>
          </cell>
        </row>
        <row r="5665">
          <cell r="H5665" t="str">
            <v>林玉</v>
          </cell>
        </row>
        <row r="5666">
          <cell r="H5666" t="str">
            <v>林佳玉</v>
          </cell>
        </row>
        <row r="5667">
          <cell r="H5667" t="str">
            <v>王中高</v>
          </cell>
        </row>
        <row r="5668">
          <cell r="H5668" t="str">
            <v>易小芳</v>
          </cell>
        </row>
        <row r="5669">
          <cell r="H5669" t="str">
            <v>王克风</v>
          </cell>
        </row>
        <row r="5670">
          <cell r="H5670" t="str">
            <v>韩勇</v>
          </cell>
        </row>
        <row r="5671">
          <cell r="H5671" t="str">
            <v>汪辉玉</v>
          </cell>
        </row>
        <row r="5672">
          <cell r="H5672" t="str">
            <v>杨傲</v>
          </cell>
        </row>
        <row r="5673">
          <cell r="H5673" t="str">
            <v>杨璐</v>
          </cell>
        </row>
        <row r="5674">
          <cell r="H5674" t="str">
            <v>刘万香</v>
          </cell>
        </row>
        <row r="5675">
          <cell r="H5675" t="str">
            <v>陈廷元</v>
          </cell>
        </row>
        <row r="5676">
          <cell r="H5676" t="str">
            <v>严雷</v>
          </cell>
        </row>
        <row r="5677">
          <cell r="H5677" t="str">
            <v>李云芳</v>
          </cell>
        </row>
        <row r="5678">
          <cell r="H5678" t="str">
            <v>严子鑫</v>
          </cell>
        </row>
        <row r="5679">
          <cell r="H5679" t="str">
            <v>严奉全</v>
          </cell>
        </row>
        <row r="5680">
          <cell r="H5680" t="str">
            <v>张再二</v>
          </cell>
        </row>
        <row r="5681">
          <cell r="H5681" t="str">
            <v>杨宁</v>
          </cell>
        </row>
        <row r="5682">
          <cell r="H5682" t="str">
            <v>袁满珍</v>
          </cell>
        </row>
        <row r="5683">
          <cell r="H5683" t="str">
            <v>杨双</v>
          </cell>
        </row>
        <row r="5684">
          <cell r="H5684" t="str">
            <v>刘光玉</v>
          </cell>
        </row>
        <row r="5685">
          <cell r="H5685" t="str">
            <v>李春香</v>
          </cell>
        </row>
        <row r="5686">
          <cell r="H5686" t="str">
            <v>包世良</v>
          </cell>
        </row>
        <row r="5687">
          <cell r="H5687" t="str">
            <v>魏双龙</v>
          </cell>
        </row>
        <row r="5688">
          <cell r="H5688" t="str">
            <v>罗小莉</v>
          </cell>
        </row>
        <row r="5689">
          <cell r="H5689" t="str">
            <v>魏新成</v>
          </cell>
        </row>
        <row r="5690">
          <cell r="H5690" t="str">
            <v>石必祥</v>
          </cell>
        </row>
        <row r="5691">
          <cell r="H5691" t="str">
            <v>李金秀</v>
          </cell>
        </row>
        <row r="5692">
          <cell r="H5692" t="str">
            <v>令狐昌秀</v>
          </cell>
        </row>
        <row r="5693">
          <cell r="H5693" t="str">
            <v>李桂林</v>
          </cell>
        </row>
        <row r="5694">
          <cell r="H5694" t="str">
            <v>兰朝霞</v>
          </cell>
        </row>
        <row r="5695">
          <cell r="H5695" t="str">
            <v>周宇翔</v>
          </cell>
        </row>
        <row r="5696">
          <cell r="H5696" t="str">
            <v>陈彬</v>
          </cell>
        </row>
        <row r="5697">
          <cell r="H5697" t="str">
            <v>谌兰</v>
          </cell>
        </row>
        <row r="5698">
          <cell r="H5698" t="str">
            <v>陈桂林</v>
          </cell>
        </row>
        <row r="5699">
          <cell r="H5699" t="str">
            <v>陈梧</v>
          </cell>
        </row>
        <row r="5700">
          <cell r="H5700" t="str">
            <v>张荣</v>
          </cell>
        </row>
        <row r="5701">
          <cell r="H5701" t="str">
            <v>张明睿</v>
          </cell>
        </row>
        <row r="5702">
          <cell r="H5702" t="str">
            <v>毛贻平</v>
          </cell>
        </row>
        <row r="5703">
          <cell r="H5703" t="str">
            <v>曹枭</v>
          </cell>
        </row>
        <row r="5704">
          <cell r="H5704" t="str">
            <v>符良财</v>
          </cell>
        </row>
        <row r="5705">
          <cell r="H5705" t="str">
            <v>赵雪娥</v>
          </cell>
        </row>
        <row r="5706">
          <cell r="H5706" t="str">
            <v>符金榜</v>
          </cell>
        </row>
        <row r="5707">
          <cell r="H5707" t="str">
            <v>陈勇维</v>
          </cell>
        </row>
        <row r="5708">
          <cell r="H5708" t="str">
            <v>杨烈</v>
          </cell>
        </row>
        <row r="5709">
          <cell r="H5709" t="str">
            <v>周玲</v>
          </cell>
        </row>
        <row r="5710">
          <cell r="H5710" t="str">
            <v>杨翰轩</v>
          </cell>
        </row>
        <row r="5711">
          <cell r="H5711" t="str">
            <v>彭惠</v>
          </cell>
        </row>
        <row r="5712">
          <cell r="H5712" t="str">
            <v>彭哲远</v>
          </cell>
        </row>
        <row r="5713">
          <cell r="H5713" t="str">
            <v>张庆平</v>
          </cell>
        </row>
        <row r="5714">
          <cell r="H5714" t="str">
            <v>徐强</v>
          </cell>
        </row>
        <row r="5715">
          <cell r="H5715" t="str">
            <v>方敏</v>
          </cell>
        </row>
        <row r="5716">
          <cell r="H5716" t="str">
            <v>徐子熙</v>
          </cell>
        </row>
        <row r="5717">
          <cell r="H5717" t="str">
            <v>王中良</v>
          </cell>
        </row>
        <row r="5718">
          <cell r="H5718" t="str">
            <v>李佳</v>
          </cell>
        </row>
        <row r="5719">
          <cell r="H5719" t="str">
            <v>陈美宏</v>
          </cell>
        </row>
        <row r="5720">
          <cell r="H5720" t="str">
            <v>胡世良</v>
          </cell>
        </row>
        <row r="5721">
          <cell r="H5721" t="str">
            <v>汤德华</v>
          </cell>
        </row>
        <row r="5722">
          <cell r="H5722" t="str">
            <v>卜美云</v>
          </cell>
        </row>
        <row r="5723">
          <cell r="H5723" t="str">
            <v>汤诗棋</v>
          </cell>
        </row>
        <row r="5724">
          <cell r="H5724" t="str">
            <v>谢春红</v>
          </cell>
        </row>
        <row r="5725">
          <cell r="H5725" t="str">
            <v>钟恒</v>
          </cell>
        </row>
        <row r="5726">
          <cell r="H5726" t="str">
            <v>钟诚</v>
          </cell>
        </row>
        <row r="5727">
          <cell r="H5727" t="str">
            <v>符安德</v>
          </cell>
        </row>
        <row r="5728">
          <cell r="H5728" t="str">
            <v>孙岳</v>
          </cell>
        </row>
        <row r="5729">
          <cell r="H5729" t="str">
            <v>胡志鹏</v>
          </cell>
        </row>
        <row r="5730">
          <cell r="H5730" t="str">
            <v>胡承义</v>
          </cell>
        </row>
        <row r="5731">
          <cell r="H5731" t="str">
            <v>朱明红</v>
          </cell>
        </row>
        <row r="5732">
          <cell r="H5732" t="str">
            <v>卢清平</v>
          </cell>
        </row>
        <row r="5733">
          <cell r="H5733" t="str">
            <v>李汝洁</v>
          </cell>
        </row>
        <row r="5734">
          <cell r="H5734" t="str">
            <v>贺建明</v>
          </cell>
        </row>
        <row r="5735">
          <cell r="H5735" t="str">
            <v>张国栋</v>
          </cell>
        </row>
        <row r="5736">
          <cell r="H5736" t="str">
            <v>谢会先</v>
          </cell>
        </row>
        <row r="5737">
          <cell r="H5737" t="str">
            <v>张胜</v>
          </cell>
        </row>
        <row r="5738">
          <cell r="H5738" t="str">
            <v>刘桂秋</v>
          </cell>
        </row>
        <row r="5739">
          <cell r="H5739" t="str">
            <v>张世银</v>
          </cell>
        </row>
        <row r="5740">
          <cell r="H5740" t="str">
            <v>张志龙</v>
          </cell>
        </row>
        <row r="5741">
          <cell r="H5741" t="str">
            <v>张治凤</v>
          </cell>
        </row>
        <row r="5742">
          <cell r="H5742" t="str">
            <v>张世才</v>
          </cell>
        </row>
        <row r="5743">
          <cell r="H5743" t="str">
            <v>皮朝珍</v>
          </cell>
        </row>
        <row r="5744">
          <cell r="H5744" t="str">
            <v>张治红</v>
          </cell>
        </row>
        <row r="5745">
          <cell r="H5745" t="str">
            <v>张治飞</v>
          </cell>
        </row>
        <row r="5746">
          <cell r="H5746" t="str">
            <v>张海星</v>
          </cell>
        </row>
        <row r="5747">
          <cell r="H5747" t="str">
            <v>李石磊</v>
          </cell>
        </row>
        <row r="5748">
          <cell r="H5748" t="str">
            <v>宋尚武</v>
          </cell>
        </row>
        <row r="5749">
          <cell r="H5749" t="str">
            <v>何岳君</v>
          </cell>
        </row>
        <row r="5750">
          <cell r="H5750" t="str">
            <v>苏萍娥</v>
          </cell>
        </row>
        <row r="5751">
          <cell r="H5751" t="str">
            <v>何安妮</v>
          </cell>
        </row>
        <row r="5752">
          <cell r="H5752" t="str">
            <v>吴文辉</v>
          </cell>
        </row>
        <row r="5753">
          <cell r="H5753" t="str">
            <v>谈卫君</v>
          </cell>
        </row>
        <row r="5754">
          <cell r="H5754" t="str">
            <v>吴欣蕾</v>
          </cell>
        </row>
        <row r="5755">
          <cell r="H5755" t="str">
            <v>吴欣怡</v>
          </cell>
        </row>
        <row r="5756">
          <cell r="H5756" t="str">
            <v>钟贵华</v>
          </cell>
        </row>
        <row r="5757">
          <cell r="H5757" t="str">
            <v>高利</v>
          </cell>
        </row>
        <row r="5758">
          <cell r="H5758" t="str">
            <v>钟一帆</v>
          </cell>
        </row>
        <row r="5759">
          <cell r="H5759" t="str">
            <v>王良才</v>
          </cell>
        </row>
        <row r="5760">
          <cell r="H5760" t="str">
            <v>吴素枚</v>
          </cell>
        </row>
        <row r="5761">
          <cell r="H5761" t="str">
            <v>王兵</v>
          </cell>
        </row>
        <row r="5762">
          <cell r="H5762" t="str">
            <v>周玲</v>
          </cell>
        </row>
        <row r="5763">
          <cell r="H5763" t="str">
            <v>方舟</v>
          </cell>
        </row>
        <row r="5764">
          <cell r="H5764" t="str">
            <v>秦建康</v>
          </cell>
        </row>
        <row r="5765">
          <cell r="H5765" t="str">
            <v>汤国芬</v>
          </cell>
        </row>
        <row r="5766">
          <cell r="H5766" t="str">
            <v>秦佳</v>
          </cell>
        </row>
        <row r="5767">
          <cell r="H5767" t="str">
            <v>秦瑜</v>
          </cell>
        </row>
        <row r="5768">
          <cell r="H5768" t="str">
            <v>苏廷军</v>
          </cell>
        </row>
        <row r="5769">
          <cell r="H5769" t="str">
            <v>苏子昕</v>
          </cell>
        </row>
        <row r="5770">
          <cell r="H5770" t="str">
            <v>马皮英</v>
          </cell>
        </row>
        <row r="5771">
          <cell r="H5771" t="str">
            <v>黄丹雯</v>
          </cell>
        </row>
        <row r="5772">
          <cell r="H5772" t="str">
            <v>任凤姣</v>
          </cell>
        </row>
        <row r="5773">
          <cell r="H5773" t="str">
            <v>任金华</v>
          </cell>
        </row>
        <row r="5774">
          <cell r="H5774" t="str">
            <v>谭桂兰</v>
          </cell>
        </row>
        <row r="5775">
          <cell r="H5775" t="str">
            <v>刘绍其</v>
          </cell>
        </row>
        <row r="5776">
          <cell r="H5776" t="str">
            <v>赵寿爱</v>
          </cell>
        </row>
        <row r="5777">
          <cell r="H5777" t="str">
            <v>刘迪松</v>
          </cell>
        </row>
        <row r="5778">
          <cell r="H5778" t="str">
            <v>何太平</v>
          </cell>
        </row>
        <row r="5779">
          <cell r="H5779" t="str">
            <v>何治</v>
          </cell>
        </row>
        <row r="5780">
          <cell r="H5780" t="str">
            <v>余泽康</v>
          </cell>
        </row>
        <row r="5781">
          <cell r="H5781" t="str">
            <v>余阳</v>
          </cell>
        </row>
        <row r="5782">
          <cell r="H5782" t="str">
            <v>余柳林</v>
          </cell>
        </row>
        <row r="5783">
          <cell r="H5783" t="str">
            <v>杨玲芳</v>
          </cell>
        </row>
        <row r="5784">
          <cell r="H5784" t="str">
            <v>余思惠</v>
          </cell>
        </row>
        <row r="5785">
          <cell r="H5785" t="str">
            <v>李思琪</v>
          </cell>
        </row>
        <row r="5786">
          <cell r="H5786" t="str">
            <v>刘翠容</v>
          </cell>
        </row>
        <row r="5787">
          <cell r="H5787" t="str">
            <v>陈哲宇</v>
          </cell>
        </row>
        <row r="5788">
          <cell r="H5788" t="str">
            <v>吴德济</v>
          </cell>
        </row>
        <row r="5789">
          <cell r="H5789" t="str">
            <v>李先英</v>
          </cell>
        </row>
        <row r="5790">
          <cell r="H5790" t="str">
            <v>吴喜燕</v>
          </cell>
        </row>
        <row r="5791">
          <cell r="H5791" t="str">
            <v>余建军</v>
          </cell>
        </row>
        <row r="5792">
          <cell r="H5792" t="str">
            <v>余长秦</v>
          </cell>
        </row>
        <row r="5793">
          <cell r="H5793" t="str">
            <v>熊雪飞</v>
          </cell>
        </row>
        <row r="5794">
          <cell r="H5794" t="str">
            <v>熊文祥</v>
          </cell>
        </row>
        <row r="5795">
          <cell r="H5795" t="str">
            <v>熊娜</v>
          </cell>
        </row>
        <row r="5796">
          <cell r="H5796" t="str">
            <v>黄中卫</v>
          </cell>
        </row>
        <row r="5797">
          <cell r="H5797" t="str">
            <v>尤六九</v>
          </cell>
        </row>
        <row r="5798">
          <cell r="H5798" t="str">
            <v>黄超</v>
          </cell>
        </row>
        <row r="5799">
          <cell r="H5799" t="str">
            <v>黄菁</v>
          </cell>
        </row>
        <row r="5800">
          <cell r="H5800" t="str">
            <v>黄景琪</v>
          </cell>
        </row>
        <row r="5801">
          <cell r="H5801" t="str">
            <v>刘海元</v>
          </cell>
        </row>
        <row r="5802">
          <cell r="H5802" t="str">
            <v>戴月姣</v>
          </cell>
        </row>
        <row r="5803">
          <cell r="H5803" t="str">
            <v>刘冰涛</v>
          </cell>
        </row>
        <row r="5804">
          <cell r="H5804" t="str">
            <v>刘东东</v>
          </cell>
        </row>
        <row r="5805">
          <cell r="H5805" t="str">
            <v>秦桂群</v>
          </cell>
        </row>
        <row r="5806">
          <cell r="H5806" t="str">
            <v>刘顺亮</v>
          </cell>
        </row>
        <row r="5807">
          <cell r="H5807" t="str">
            <v>刘克建</v>
          </cell>
        </row>
        <row r="5808">
          <cell r="H5808" t="str">
            <v>刘天园</v>
          </cell>
        </row>
        <row r="5809">
          <cell r="H5809" t="str">
            <v>刘天慧</v>
          </cell>
        </row>
        <row r="5810">
          <cell r="H5810" t="str">
            <v>龚岳潜</v>
          </cell>
        </row>
        <row r="5811">
          <cell r="H5811" t="str">
            <v>陈先光</v>
          </cell>
        </row>
        <row r="5812">
          <cell r="H5812" t="str">
            <v>龚正华</v>
          </cell>
        </row>
        <row r="5813">
          <cell r="H5813" t="str">
            <v>呙勤河</v>
          </cell>
        </row>
        <row r="5814">
          <cell r="H5814" t="str">
            <v>呙君莲</v>
          </cell>
        </row>
        <row r="5815">
          <cell r="H5815" t="str">
            <v>陈国友</v>
          </cell>
        </row>
        <row r="5816">
          <cell r="H5816" t="str">
            <v>曾艳球</v>
          </cell>
        </row>
        <row r="5817">
          <cell r="H5817" t="str">
            <v>陈明龙</v>
          </cell>
        </row>
        <row r="5818">
          <cell r="H5818" t="str">
            <v>罗美龙</v>
          </cell>
        </row>
        <row r="5819">
          <cell r="H5819" t="str">
            <v>王小香</v>
          </cell>
        </row>
        <row r="5820">
          <cell r="H5820" t="str">
            <v>罗凯</v>
          </cell>
        </row>
        <row r="5821">
          <cell r="H5821" t="str">
            <v>姚新华</v>
          </cell>
        </row>
        <row r="5822">
          <cell r="H5822" t="str">
            <v>张腊元</v>
          </cell>
        </row>
        <row r="5823">
          <cell r="H5823" t="str">
            <v>姚宇杭</v>
          </cell>
        </row>
        <row r="5824">
          <cell r="H5824" t="str">
            <v>姚茜茜</v>
          </cell>
        </row>
        <row r="5825">
          <cell r="H5825" t="str">
            <v>姚宇宇</v>
          </cell>
        </row>
        <row r="5826">
          <cell r="H5826" t="str">
            <v>姚云义</v>
          </cell>
        </row>
        <row r="5827">
          <cell r="H5827" t="str">
            <v>杨林山</v>
          </cell>
        </row>
        <row r="5828">
          <cell r="H5828" t="str">
            <v>巫尚美</v>
          </cell>
        </row>
        <row r="5829">
          <cell r="H5829" t="str">
            <v>伍元胜</v>
          </cell>
        </row>
        <row r="5830">
          <cell r="H5830" t="str">
            <v>伍明兴</v>
          </cell>
        </row>
        <row r="5831">
          <cell r="H5831" t="str">
            <v>胡金美</v>
          </cell>
        </row>
        <row r="5832">
          <cell r="H5832" t="str">
            <v>陈次莲</v>
          </cell>
        </row>
        <row r="5833">
          <cell r="H5833" t="str">
            <v>陈欣怡</v>
          </cell>
        </row>
        <row r="5834">
          <cell r="H5834" t="str">
            <v>万桂龙</v>
          </cell>
        </row>
        <row r="5835">
          <cell r="H5835" t="str">
            <v>刘秋霞</v>
          </cell>
        </row>
        <row r="5836">
          <cell r="H5836" t="str">
            <v>万胜</v>
          </cell>
        </row>
        <row r="5837">
          <cell r="H5837" t="str">
            <v>万雨</v>
          </cell>
        </row>
        <row r="5838">
          <cell r="H5838" t="str">
            <v>周爱平</v>
          </cell>
        </row>
        <row r="5839">
          <cell r="H5839" t="str">
            <v>胡峥嵘</v>
          </cell>
        </row>
        <row r="5840">
          <cell r="H5840" t="str">
            <v>周红望</v>
          </cell>
        </row>
        <row r="5841">
          <cell r="H5841" t="str">
            <v>周红</v>
          </cell>
        </row>
        <row r="5842">
          <cell r="H5842" t="str">
            <v>周红梅</v>
          </cell>
        </row>
        <row r="5843">
          <cell r="H5843" t="str">
            <v>龚东秀</v>
          </cell>
        </row>
        <row r="5844">
          <cell r="H5844" t="str">
            <v>彭海军</v>
          </cell>
        </row>
        <row r="5845">
          <cell r="H5845" t="str">
            <v>胡继华</v>
          </cell>
        </row>
        <row r="5846">
          <cell r="H5846" t="str">
            <v>黎连珍</v>
          </cell>
        </row>
        <row r="5847">
          <cell r="H5847" t="str">
            <v>胡先明</v>
          </cell>
        </row>
        <row r="5848">
          <cell r="H5848" t="str">
            <v>胡先国</v>
          </cell>
        </row>
        <row r="5849">
          <cell r="H5849" t="str">
            <v>黎觉芝</v>
          </cell>
        </row>
        <row r="5850">
          <cell r="H5850" t="str">
            <v>余添祥</v>
          </cell>
        </row>
        <row r="5851">
          <cell r="H5851" t="str">
            <v>余丹</v>
          </cell>
        </row>
        <row r="5852">
          <cell r="H5852" t="str">
            <v>余泽平</v>
          </cell>
        </row>
        <row r="5853">
          <cell r="H5853" t="str">
            <v>金从喜</v>
          </cell>
        </row>
        <row r="5854">
          <cell r="H5854" t="str">
            <v>胡来正</v>
          </cell>
        </row>
        <row r="5855">
          <cell r="H5855" t="str">
            <v>陈秋菊</v>
          </cell>
        </row>
        <row r="5856">
          <cell r="H5856" t="str">
            <v>毛欢燕</v>
          </cell>
        </row>
        <row r="5857">
          <cell r="H5857" t="str">
            <v>毛逸枫</v>
          </cell>
        </row>
        <row r="5858">
          <cell r="H5858" t="str">
            <v>宋逸文</v>
          </cell>
        </row>
        <row r="5859">
          <cell r="H5859" t="str">
            <v>邓夫成</v>
          </cell>
        </row>
        <row r="5860">
          <cell r="H5860" t="str">
            <v>易伟英</v>
          </cell>
        </row>
        <row r="5861">
          <cell r="H5861" t="str">
            <v>邓莹</v>
          </cell>
        </row>
        <row r="5862">
          <cell r="H5862" t="str">
            <v>邓连义</v>
          </cell>
        </row>
        <row r="5863">
          <cell r="H5863" t="str">
            <v>谢五兵</v>
          </cell>
        </row>
        <row r="5864">
          <cell r="H5864" t="str">
            <v>祖正祥</v>
          </cell>
        </row>
        <row r="5865">
          <cell r="H5865" t="str">
            <v>冯建兵</v>
          </cell>
        </row>
        <row r="5866">
          <cell r="H5866" t="str">
            <v>周灵芝</v>
          </cell>
        </row>
        <row r="5867">
          <cell r="H5867" t="str">
            <v>张二生</v>
          </cell>
        </row>
        <row r="5868">
          <cell r="H5868" t="str">
            <v>张智</v>
          </cell>
        </row>
        <row r="5869">
          <cell r="H5869" t="str">
            <v>张慧</v>
          </cell>
        </row>
        <row r="5870">
          <cell r="H5870" t="str">
            <v>陈六贞</v>
          </cell>
        </row>
        <row r="5871">
          <cell r="H5871" t="str">
            <v>彭泽军</v>
          </cell>
        </row>
        <row r="5872">
          <cell r="H5872" t="str">
            <v>李燕梅</v>
          </cell>
        </row>
        <row r="5873">
          <cell r="H5873" t="str">
            <v>彭洋</v>
          </cell>
        </row>
        <row r="5874">
          <cell r="H5874" t="str">
            <v>彭静薇</v>
          </cell>
        </row>
        <row r="5875">
          <cell r="H5875" t="str">
            <v>李志遵</v>
          </cell>
        </row>
        <row r="5876">
          <cell r="H5876" t="str">
            <v>涂萄荣</v>
          </cell>
        </row>
        <row r="5877">
          <cell r="H5877" t="str">
            <v>李新岩</v>
          </cell>
        </row>
        <row r="5878">
          <cell r="H5878" t="str">
            <v>李文慧</v>
          </cell>
        </row>
        <row r="5879">
          <cell r="H5879" t="str">
            <v>张良全</v>
          </cell>
        </row>
        <row r="5880">
          <cell r="H5880" t="str">
            <v>龙国顺</v>
          </cell>
        </row>
        <row r="5881">
          <cell r="H5881" t="str">
            <v>周细英</v>
          </cell>
        </row>
        <row r="5882">
          <cell r="H5882" t="str">
            <v>龙正权</v>
          </cell>
        </row>
        <row r="5883">
          <cell r="H5883" t="str">
            <v>向爱珍</v>
          </cell>
        </row>
        <row r="5884">
          <cell r="H5884" t="str">
            <v>胡金娟</v>
          </cell>
        </row>
        <row r="5885">
          <cell r="H5885" t="str">
            <v>苏明进</v>
          </cell>
        </row>
        <row r="5886">
          <cell r="H5886" t="str">
            <v>苏朝瑞</v>
          </cell>
        </row>
        <row r="5887">
          <cell r="H5887" t="str">
            <v>苏朝安</v>
          </cell>
        </row>
        <row r="5888">
          <cell r="H5888" t="str">
            <v>舒胜</v>
          </cell>
        </row>
        <row r="5889">
          <cell r="H5889" t="str">
            <v>侯欢</v>
          </cell>
        </row>
        <row r="5890">
          <cell r="H5890" t="str">
            <v>龚小林</v>
          </cell>
        </row>
        <row r="5891">
          <cell r="H5891" t="str">
            <v>夏德贵</v>
          </cell>
        </row>
        <row r="5892">
          <cell r="H5892" t="str">
            <v>夏慰</v>
          </cell>
        </row>
        <row r="5893">
          <cell r="H5893" t="str">
            <v>夏清宇</v>
          </cell>
        </row>
        <row r="5894">
          <cell r="H5894" t="str">
            <v>杨新武</v>
          </cell>
        </row>
        <row r="5895">
          <cell r="H5895" t="str">
            <v>王元国</v>
          </cell>
        </row>
        <row r="5896">
          <cell r="H5896" t="str">
            <v>朱海珍</v>
          </cell>
        </row>
        <row r="5897">
          <cell r="H5897" t="str">
            <v>王容</v>
          </cell>
        </row>
        <row r="5898">
          <cell r="H5898" t="str">
            <v>刘模训</v>
          </cell>
        </row>
        <row r="5899">
          <cell r="H5899" t="str">
            <v>何金意</v>
          </cell>
        </row>
        <row r="5900">
          <cell r="H5900" t="str">
            <v>尹正军</v>
          </cell>
        </row>
        <row r="5901">
          <cell r="H5901" t="str">
            <v>赵志红</v>
          </cell>
        </row>
        <row r="5902">
          <cell r="H5902" t="str">
            <v>尹玖</v>
          </cell>
        </row>
        <row r="5903">
          <cell r="H5903" t="str">
            <v>彭望君</v>
          </cell>
        </row>
        <row r="5904">
          <cell r="H5904" t="str">
            <v>廖连分</v>
          </cell>
        </row>
        <row r="5905">
          <cell r="H5905" t="str">
            <v>彭爱羽</v>
          </cell>
        </row>
        <row r="5906">
          <cell r="H5906" t="str">
            <v>彭梓玲</v>
          </cell>
        </row>
        <row r="5907">
          <cell r="H5907" t="str">
            <v>彭海辉</v>
          </cell>
        </row>
        <row r="5908">
          <cell r="H5908" t="str">
            <v>赵咏兰</v>
          </cell>
        </row>
        <row r="5909">
          <cell r="H5909" t="str">
            <v>罗德建</v>
          </cell>
        </row>
        <row r="5910">
          <cell r="H5910" t="str">
            <v>胡琴</v>
          </cell>
        </row>
        <row r="5911">
          <cell r="H5911" t="str">
            <v>罗红财</v>
          </cell>
        </row>
        <row r="5912">
          <cell r="H5912" t="str">
            <v>孙邦富</v>
          </cell>
        </row>
        <row r="5913">
          <cell r="H5913" t="str">
            <v>周金枝</v>
          </cell>
        </row>
        <row r="5914">
          <cell r="H5914" t="str">
            <v>周鹏</v>
          </cell>
        </row>
        <row r="5915">
          <cell r="H5915" t="str">
            <v>周佳良</v>
          </cell>
        </row>
        <row r="5916">
          <cell r="H5916" t="str">
            <v>周一方</v>
          </cell>
        </row>
        <row r="5917">
          <cell r="H5917" t="str">
            <v>周平</v>
          </cell>
        </row>
        <row r="5918">
          <cell r="H5918" t="str">
            <v>方秋龙</v>
          </cell>
        </row>
        <row r="5919">
          <cell r="H5919" t="str">
            <v>方欣雨</v>
          </cell>
        </row>
        <row r="5920">
          <cell r="H5920" t="str">
            <v>万梓明</v>
          </cell>
        </row>
        <row r="5921">
          <cell r="H5921" t="str">
            <v>易良英</v>
          </cell>
        </row>
        <row r="5922">
          <cell r="H5922" t="str">
            <v>万卯齐</v>
          </cell>
        </row>
        <row r="5923">
          <cell r="H5923" t="str">
            <v>万欣颖</v>
          </cell>
        </row>
        <row r="5924">
          <cell r="H5924" t="str">
            <v>许云先</v>
          </cell>
        </row>
        <row r="5925">
          <cell r="H5925" t="str">
            <v>马先明</v>
          </cell>
        </row>
        <row r="5926">
          <cell r="H5926" t="str">
            <v>马鑫源</v>
          </cell>
        </row>
        <row r="5927">
          <cell r="H5927" t="str">
            <v>危青山</v>
          </cell>
        </row>
        <row r="5928">
          <cell r="H5928" t="str">
            <v>张三秀</v>
          </cell>
        </row>
        <row r="5929">
          <cell r="H5929" t="str">
            <v>危恋稀</v>
          </cell>
        </row>
        <row r="5930">
          <cell r="H5930" t="str">
            <v>刘振伦</v>
          </cell>
        </row>
        <row r="5931">
          <cell r="H5931" t="str">
            <v>徐爱姣</v>
          </cell>
        </row>
        <row r="5932">
          <cell r="H5932" t="str">
            <v>刘君华</v>
          </cell>
        </row>
        <row r="5933">
          <cell r="H5933" t="str">
            <v>许雪庆</v>
          </cell>
        </row>
        <row r="5934">
          <cell r="H5934" t="str">
            <v>胡江林</v>
          </cell>
        </row>
        <row r="5935">
          <cell r="H5935" t="str">
            <v>胡恩泽</v>
          </cell>
        </row>
        <row r="5936">
          <cell r="H5936" t="str">
            <v>李家千</v>
          </cell>
        </row>
        <row r="5937">
          <cell r="H5937" t="str">
            <v>龙婷</v>
          </cell>
        </row>
        <row r="5938">
          <cell r="H5938" t="str">
            <v>李大伟</v>
          </cell>
        </row>
        <row r="5939">
          <cell r="H5939" t="str">
            <v>程美纯</v>
          </cell>
        </row>
        <row r="5940">
          <cell r="H5940" t="str">
            <v>汪术红</v>
          </cell>
        </row>
        <row r="5941">
          <cell r="H5941" t="str">
            <v>徐翠英</v>
          </cell>
        </row>
        <row r="5942">
          <cell r="H5942" t="str">
            <v>戚军</v>
          </cell>
        </row>
        <row r="5943">
          <cell r="H5943" t="str">
            <v>戚强</v>
          </cell>
        </row>
        <row r="5944">
          <cell r="H5944" t="str">
            <v>戚登科</v>
          </cell>
        </row>
        <row r="5945">
          <cell r="H5945" t="str">
            <v>袁岳伏</v>
          </cell>
        </row>
        <row r="5946">
          <cell r="H5946" t="str">
            <v>兰青</v>
          </cell>
        </row>
        <row r="5947">
          <cell r="H5947" t="str">
            <v>兰叶</v>
          </cell>
        </row>
        <row r="5948">
          <cell r="H5948" t="str">
            <v>兰子越</v>
          </cell>
        </row>
        <row r="5949">
          <cell r="H5949" t="str">
            <v>袁金香</v>
          </cell>
        </row>
        <row r="5950">
          <cell r="H5950" t="str">
            <v>曹礼秀</v>
          </cell>
        </row>
        <row r="5951">
          <cell r="H5951" t="str">
            <v>袁晴</v>
          </cell>
        </row>
        <row r="5952">
          <cell r="H5952" t="str">
            <v>袁珊</v>
          </cell>
        </row>
        <row r="5953">
          <cell r="H5953" t="str">
            <v>夏英</v>
          </cell>
        </row>
        <row r="5954">
          <cell r="H5954" t="str">
            <v>刘晋鹏</v>
          </cell>
        </row>
        <row r="5955">
          <cell r="H5955" t="str">
            <v>彭爱民</v>
          </cell>
        </row>
        <row r="5956">
          <cell r="H5956" t="str">
            <v>潘红梅</v>
          </cell>
        </row>
        <row r="5957">
          <cell r="H5957" t="str">
            <v>彭友文</v>
          </cell>
        </row>
        <row r="5958">
          <cell r="H5958" t="str">
            <v>陈京科</v>
          </cell>
        </row>
        <row r="5959">
          <cell r="H5959" t="str">
            <v>陆运琼</v>
          </cell>
        </row>
        <row r="5960">
          <cell r="H5960" t="str">
            <v>陈洪甲</v>
          </cell>
        </row>
        <row r="5961">
          <cell r="H5961" t="str">
            <v>陈洪梅</v>
          </cell>
        </row>
        <row r="5962">
          <cell r="H5962" t="str">
            <v>陈杰</v>
          </cell>
        </row>
        <row r="5963">
          <cell r="H5963" t="str">
            <v>陈欣怡</v>
          </cell>
        </row>
        <row r="5964">
          <cell r="H5964" t="str">
            <v>宋小平</v>
          </cell>
        </row>
        <row r="5965">
          <cell r="H5965" t="str">
            <v>宋文辉</v>
          </cell>
        </row>
        <row r="5966">
          <cell r="H5966" t="str">
            <v>宋文迹</v>
          </cell>
        </row>
        <row r="5967">
          <cell r="H5967" t="str">
            <v>王怀光</v>
          </cell>
        </row>
        <row r="5968">
          <cell r="H5968" t="str">
            <v>杨远堂</v>
          </cell>
        </row>
        <row r="5969">
          <cell r="H5969" t="str">
            <v>付小元</v>
          </cell>
        </row>
        <row r="5970">
          <cell r="H5970" t="str">
            <v>吴明友</v>
          </cell>
        </row>
        <row r="5971">
          <cell r="H5971" t="str">
            <v>王菊香</v>
          </cell>
        </row>
        <row r="5972">
          <cell r="H5972" t="str">
            <v>王吴强</v>
          </cell>
        </row>
        <row r="5973">
          <cell r="H5973" t="str">
            <v>杨远航</v>
          </cell>
        </row>
        <row r="5974">
          <cell r="H5974" t="str">
            <v>杨祖英</v>
          </cell>
        </row>
        <row r="5975">
          <cell r="H5975" t="str">
            <v>杨永录</v>
          </cell>
        </row>
        <row r="5976">
          <cell r="H5976" t="str">
            <v>夏兴辉</v>
          </cell>
        </row>
        <row r="5977">
          <cell r="H5977" t="str">
            <v>余其富</v>
          </cell>
        </row>
        <row r="5978">
          <cell r="H5978" t="str">
            <v>余大成</v>
          </cell>
        </row>
        <row r="5979">
          <cell r="H5979" t="str">
            <v>周继娥</v>
          </cell>
        </row>
        <row r="5980">
          <cell r="H5980" t="str">
            <v>夏争鸣</v>
          </cell>
        </row>
        <row r="5981">
          <cell r="H5981" t="str">
            <v>夏叶飞</v>
          </cell>
        </row>
        <row r="5982">
          <cell r="H5982" t="str">
            <v>夏梦萱</v>
          </cell>
        </row>
        <row r="5983">
          <cell r="H5983" t="str">
            <v>刘良知</v>
          </cell>
        </row>
        <row r="5984">
          <cell r="H5984" t="str">
            <v>刘初凤</v>
          </cell>
        </row>
        <row r="5985">
          <cell r="H5985" t="str">
            <v>刘宗明</v>
          </cell>
        </row>
        <row r="5986">
          <cell r="H5986" t="str">
            <v>史忠令</v>
          </cell>
        </row>
        <row r="5987">
          <cell r="H5987" t="str">
            <v>文明芬</v>
          </cell>
        </row>
        <row r="5988">
          <cell r="H5988" t="str">
            <v>史治安</v>
          </cell>
        </row>
        <row r="5989">
          <cell r="H5989" t="str">
            <v>史文娅</v>
          </cell>
        </row>
        <row r="5990">
          <cell r="H5990" t="str">
            <v>史文霞</v>
          </cell>
        </row>
        <row r="5991">
          <cell r="H5991" t="str">
            <v>吴洪波</v>
          </cell>
        </row>
        <row r="5992">
          <cell r="H5992" t="str">
            <v>邹永贵</v>
          </cell>
        </row>
        <row r="5993">
          <cell r="H5993" t="str">
            <v>邹均熠</v>
          </cell>
        </row>
        <row r="5994">
          <cell r="H5994" t="str">
            <v>彭伟</v>
          </cell>
        </row>
        <row r="5995">
          <cell r="H5995" t="str">
            <v>万更新</v>
          </cell>
        </row>
        <row r="5996">
          <cell r="H5996" t="str">
            <v>阳祝连</v>
          </cell>
        </row>
        <row r="5997">
          <cell r="H5997" t="str">
            <v>万双</v>
          </cell>
        </row>
        <row r="5998">
          <cell r="H5998" t="str">
            <v>李延仁</v>
          </cell>
        </row>
        <row r="5999">
          <cell r="H5999" t="str">
            <v>吕友香</v>
          </cell>
        </row>
        <row r="6000">
          <cell r="H6000" t="str">
            <v>李远梦</v>
          </cell>
        </row>
        <row r="6001">
          <cell r="H6001" t="str">
            <v>李巧巧</v>
          </cell>
        </row>
        <row r="6002">
          <cell r="H6002" t="str">
            <v>朱献贵</v>
          </cell>
        </row>
        <row r="6003">
          <cell r="H6003" t="str">
            <v>陈三花</v>
          </cell>
        </row>
        <row r="6004">
          <cell r="H6004" t="str">
            <v>任矿</v>
          </cell>
        </row>
        <row r="6005">
          <cell r="H6005" t="str">
            <v>任有云</v>
          </cell>
        </row>
        <row r="6006">
          <cell r="H6006" t="str">
            <v>朱献良</v>
          </cell>
        </row>
        <row r="6007">
          <cell r="H6007" t="str">
            <v>钟梦华</v>
          </cell>
        </row>
        <row r="6008">
          <cell r="H6008" t="str">
            <v>穆伦勤</v>
          </cell>
        </row>
        <row r="6009">
          <cell r="H6009" t="str">
            <v>罗小敏</v>
          </cell>
        </row>
        <row r="6010">
          <cell r="H6010" t="str">
            <v>陈凯</v>
          </cell>
        </row>
        <row r="6011">
          <cell r="H6011" t="str">
            <v>陈宇豪</v>
          </cell>
        </row>
        <row r="6012">
          <cell r="H6012" t="str">
            <v>夏建辉</v>
          </cell>
        </row>
        <row r="6013">
          <cell r="H6013" t="str">
            <v>贺庆</v>
          </cell>
        </row>
        <row r="6014">
          <cell r="H6014" t="str">
            <v>夏子强</v>
          </cell>
        </row>
        <row r="6015">
          <cell r="H6015" t="str">
            <v>李芳</v>
          </cell>
        </row>
        <row r="6016">
          <cell r="H6016" t="str">
            <v>廖佳怡</v>
          </cell>
        </row>
        <row r="6017">
          <cell r="H6017" t="str">
            <v>严定文</v>
          </cell>
        </row>
        <row r="6018">
          <cell r="H6018" t="str">
            <v>周四保</v>
          </cell>
        </row>
        <row r="6019">
          <cell r="H6019" t="str">
            <v>严妍</v>
          </cell>
        </row>
        <row r="6020">
          <cell r="H6020" t="str">
            <v>卢克华</v>
          </cell>
        </row>
        <row r="6021">
          <cell r="H6021" t="str">
            <v>姚雨香</v>
          </cell>
        </row>
        <row r="6022">
          <cell r="H6022" t="str">
            <v>卢泓伶</v>
          </cell>
        </row>
        <row r="6023">
          <cell r="H6023" t="str">
            <v>卢姚</v>
          </cell>
        </row>
        <row r="6024">
          <cell r="H6024" t="str">
            <v>陈培忠</v>
          </cell>
        </row>
        <row r="6025">
          <cell r="H6025" t="str">
            <v>黄庭先</v>
          </cell>
        </row>
        <row r="6026">
          <cell r="H6026" t="str">
            <v>李新明</v>
          </cell>
        </row>
        <row r="6027">
          <cell r="H6027" t="str">
            <v>黄珍红</v>
          </cell>
        </row>
        <row r="6028">
          <cell r="H6028" t="str">
            <v>朱献作</v>
          </cell>
        </row>
        <row r="6029">
          <cell r="H6029" t="str">
            <v>何爱桂</v>
          </cell>
        </row>
        <row r="6030">
          <cell r="H6030" t="str">
            <v>管丑合</v>
          </cell>
        </row>
        <row r="6031">
          <cell r="H6031" t="str">
            <v>管晶晶</v>
          </cell>
        </row>
        <row r="6032">
          <cell r="H6032" t="str">
            <v>姚其富</v>
          </cell>
        </row>
        <row r="6033">
          <cell r="H6033" t="str">
            <v>姚仁红</v>
          </cell>
        </row>
        <row r="6034">
          <cell r="H6034" t="str">
            <v>谭东梅</v>
          </cell>
        </row>
        <row r="6035">
          <cell r="H6035" t="str">
            <v>姚俊驰</v>
          </cell>
        </row>
        <row r="6036">
          <cell r="H6036" t="str">
            <v>周培迪</v>
          </cell>
        </row>
        <row r="6037">
          <cell r="H6037" t="str">
            <v>刘玖春</v>
          </cell>
        </row>
        <row r="6038">
          <cell r="H6038" t="str">
            <v>周先高</v>
          </cell>
        </row>
        <row r="6039">
          <cell r="H6039" t="str">
            <v>代利平</v>
          </cell>
        </row>
        <row r="6040">
          <cell r="H6040" t="str">
            <v>周红燕</v>
          </cell>
        </row>
        <row r="6041">
          <cell r="H6041" t="str">
            <v>徐加兵</v>
          </cell>
        </row>
        <row r="6042">
          <cell r="H6042" t="str">
            <v>唐会</v>
          </cell>
        </row>
        <row r="6043">
          <cell r="H6043" t="str">
            <v>徐宇然</v>
          </cell>
        </row>
        <row r="6044">
          <cell r="H6044" t="str">
            <v>徐梦婷</v>
          </cell>
        </row>
        <row r="6045">
          <cell r="H6045" t="str">
            <v>吴明奎</v>
          </cell>
        </row>
        <row r="6046">
          <cell r="H6046" t="str">
            <v>熊运红</v>
          </cell>
        </row>
        <row r="6047">
          <cell r="H6047" t="str">
            <v>吴垚金</v>
          </cell>
        </row>
        <row r="6048">
          <cell r="H6048" t="str">
            <v>吴清勇</v>
          </cell>
        </row>
        <row r="6049">
          <cell r="H6049" t="str">
            <v>陈满明</v>
          </cell>
        </row>
        <row r="6050">
          <cell r="H6050" t="str">
            <v>陈佳仪</v>
          </cell>
        </row>
        <row r="6051">
          <cell r="H6051" t="str">
            <v>李波</v>
          </cell>
        </row>
        <row r="6052">
          <cell r="H6052" t="str">
            <v>牛艳琼</v>
          </cell>
        </row>
        <row r="6053">
          <cell r="H6053" t="str">
            <v>李雪娇</v>
          </cell>
        </row>
        <row r="6054">
          <cell r="H6054" t="str">
            <v>李华桥</v>
          </cell>
        </row>
        <row r="6055">
          <cell r="H6055" t="str">
            <v>张振英</v>
          </cell>
        </row>
        <row r="6056">
          <cell r="H6056" t="str">
            <v>章军</v>
          </cell>
        </row>
        <row r="6057">
          <cell r="H6057" t="str">
            <v>周四元</v>
          </cell>
        </row>
        <row r="6058">
          <cell r="H6058" t="str">
            <v>章铭峰</v>
          </cell>
        </row>
        <row r="6059">
          <cell r="H6059" t="str">
            <v>章丝雨</v>
          </cell>
        </row>
        <row r="6060">
          <cell r="H6060" t="str">
            <v>王小兵</v>
          </cell>
        </row>
        <row r="6061">
          <cell r="H6061" t="str">
            <v>张福香</v>
          </cell>
        </row>
        <row r="6062">
          <cell r="H6062" t="str">
            <v>王长征</v>
          </cell>
        </row>
        <row r="6063">
          <cell r="H6063" t="str">
            <v>王再征</v>
          </cell>
        </row>
        <row r="6064">
          <cell r="H6064" t="str">
            <v>颜永婷</v>
          </cell>
        </row>
        <row r="6065">
          <cell r="H6065" t="str">
            <v>王羽</v>
          </cell>
        </row>
        <row r="6066">
          <cell r="H6066" t="str">
            <v>王君</v>
          </cell>
        </row>
        <row r="6067">
          <cell r="H6067" t="str">
            <v>周礼</v>
          </cell>
        </row>
        <row r="6068">
          <cell r="H6068" t="str">
            <v>周春阳</v>
          </cell>
        </row>
        <row r="6069">
          <cell r="H6069" t="str">
            <v>周春兰</v>
          </cell>
        </row>
        <row r="6070">
          <cell r="H6070" t="str">
            <v>向文现</v>
          </cell>
        </row>
        <row r="6071">
          <cell r="H6071" t="str">
            <v>刘乐益</v>
          </cell>
        </row>
        <row r="6072">
          <cell r="H6072" t="str">
            <v>秦琳</v>
          </cell>
        </row>
        <row r="6073">
          <cell r="H6073" t="str">
            <v>刘鸣宇</v>
          </cell>
        </row>
        <row r="6074">
          <cell r="H6074" t="str">
            <v>刘恋</v>
          </cell>
        </row>
        <row r="6075">
          <cell r="H6075" t="str">
            <v>李亿事</v>
          </cell>
        </row>
        <row r="6076">
          <cell r="H6076" t="str">
            <v>彭明香</v>
          </cell>
        </row>
        <row r="6077">
          <cell r="H6077" t="str">
            <v>严建国</v>
          </cell>
        </row>
        <row r="6078">
          <cell r="H6078" t="str">
            <v>严嘉曦</v>
          </cell>
        </row>
        <row r="6079">
          <cell r="H6079" t="str">
            <v>杨琳</v>
          </cell>
        </row>
        <row r="6080">
          <cell r="H6080" t="str">
            <v>万咬其</v>
          </cell>
        </row>
        <row r="6081">
          <cell r="H6081" t="str">
            <v>周文香</v>
          </cell>
        </row>
        <row r="6082">
          <cell r="H6082" t="str">
            <v>邹亮</v>
          </cell>
        </row>
        <row r="6083">
          <cell r="H6083" t="str">
            <v>邹玉婷</v>
          </cell>
        </row>
        <row r="6084">
          <cell r="H6084" t="str">
            <v>戴益文</v>
          </cell>
        </row>
        <row r="6085">
          <cell r="H6085" t="str">
            <v>王伟金</v>
          </cell>
        </row>
        <row r="6086">
          <cell r="H6086" t="str">
            <v>周斌</v>
          </cell>
        </row>
        <row r="6087">
          <cell r="H6087" t="str">
            <v>周明禄</v>
          </cell>
        </row>
        <row r="6088">
          <cell r="H6088" t="str">
            <v>刘成美</v>
          </cell>
        </row>
        <row r="6089">
          <cell r="H6089" t="str">
            <v>谢铁军</v>
          </cell>
        </row>
        <row r="6090">
          <cell r="H6090" t="str">
            <v>余其美</v>
          </cell>
        </row>
        <row r="6091">
          <cell r="H6091" t="str">
            <v>郑雪君</v>
          </cell>
        </row>
        <row r="6092">
          <cell r="H6092" t="str">
            <v>余大济</v>
          </cell>
        </row>
        <row r="6093">
          <cell r="H6093" t="str">
            <v>尹仕国</v>
          </cell>
        </row>
        <row r="6094">
          <cell r="H6094" t="str">
            <v>郑胜友</v>
          </cell>
        </row>
        <row r="6095">
          <cell r="H6095" t="str">
            <v>尹晨景</v>
          </cell>
        </row>
        <row r="6096">
          <cell r="H6096" t="str">
            <v>周松国</v>
          </cell>
        </row>
        <row r="6097">
          <cell r="H6097" t="str">
            <v>周军</v>
          </cell>
        </row>
        <row r="6098">
          <cell r="H6098" t="str">
            <v>周明英</v>
          </cell>
        </row>
        <row r="6099">
          <cell r="H6099" t="str">
            <v>张平为</v>
          </cell>
        </row>
        <row r="6100">
          <cell r="H6100" t="str">
            <v>刘小珍</v>
          </cell>
        </row>
        <row r="6101">
          <cell r="H6101" t="str">
            <v>周丽华</v>
          </cell>
        </row>
        <row r="6102">
          <cell r="H6102" t="str">
            <v>张翠英</v>
          </cell>
        </row>
        <row r="6103">
          <cell r="H6103" t="str">
            <v>肖双喜</v>
          </cell>
        </row>
        <row r="6104">
          <cell r="H6104" t="str">
            <v>徐小群</v>
          </cell>
        </row>
        <row r="6105">
          <cell r="H6105" t="str">
            <v>肖迎春</v>
          </cell>
        </row>
        <row r="6106">
          <cell r="H6106" t="str">
            <v>魏金山</v>
          </cell>
        </row>
        <row r="6107">
          <cell r="H6107" t="str">
            <v>魏星姚</v>
          </cell>
        </row>
        <row r="6108">
          <cell r="H6108" t="str">
            <v>谢佰川</v>
          </cell>
        </row>
        <row r="6109">
          <cell r="H6109" t="str">
            <v>虢桃秀</v>
          </cell>
        </row>
        <row r="6110">
          <cell r="H6110" t="str">
            <v>谢树东</v>
          </cell>
        </row>
        <row r="6111">
          <cell r="H6111" t="str">
            <v>谢丽</v>
          </cell>
        </row>
        <row r="6112">
          <cell r="H6112" t="str">
            <v>谢四红</v>
          </cell>
        </row>
        <row r="6113">
          <cell r="H6113" t="str">
            <v>谢亮</v>
          </cell>
        </row>
        <row r="6114">
          <cell r="H6114" t="str">
            <v>谢莹</v>
          </cell>
        </row>
        <row r="6115">
          <cell r="H6115" t="str">
            <v>姜意军</v>
          </cell>
        </row>
        <row r="6116">
          <cell r="H6116" t="str">
            <v>许岳军</v>
          </cell>
        </row>
        <row r="6117">
          <cell r="H6117" t="str">
            <v>许丹</v>
          </cell>
        </row>
        <row r="6118">
          <cell r="H6118" t="str">
            <v>许瑶</v>
          </cell>
        </row>
        <row r="6119">
          <cell r="H6119" t="str">
            <v>郭三容</v>
          </cell>
        </row>
        <row r="6120">
          <cell r="H6120" t="str">
            <v>阳岸成</v>
          </cell>
        </row>
        <row r="6121">
          <cell r="H6121" t="str">
            <v>阳翠</v>
          </cell>
        </row>
        <row r="6122">
          <cell r="H6122" t="str">
            <v>刘正良</v>
          </cell>
        </row>
        <row r="6123">
          <cell r="H6123" t="str">
            <v>彭小华</v>
          </cell>
        </row>
        <row r="6124">
          <cell r="H6124" t="str">
            <v>刘莉</v>
          </cell>
        </row>
        <row r="6125">
          <cell r="H6125" t="str">
            <v>卢石雄</v>
          </cell>
        </row>
        <row r="6126">
          <cell r="H6126" t="str">
            <v>佘效华</v>
          </cell>
        </row>
        <row r="6127">
          <cell r="H6127" t="str">
            <v>卢盼新</v>
          </cell>
        </row>
        <row r="6128">
          <cell r="H6128" t="str">
            <v>魏双根</v>
          </cell>
        </row>
        <row r="6129">
          <cell r="H6129" t="str">
            <v>吴美清</v>
          </cell>
        </row>
        <row r="6130">
          <cell r="H6130" t="str">
            <v>魏新才</v>
          </cell>
        </row>
        <row r="6131">
          <cell r="H6131" t="str">
            <v>刘勇</v>
          </cell>
        </row>
        <row r="6132">
          <cell r="H6132" t="str">
            <v>万美</v>
          </cell>
        </row>
        <row r="6133">
          <cell r="H6133" t="str">
            <v>刘灿</v>
          </cell>
        </row>
        <row r="6134">
          <cell r="H6134" t="str">
            <v>陈拥军</v>
          </cell>
        </row>
        <row r="6135">
          <cell r="H6135" t="str">
            <v>肖望龙</v>
          </cell>
        </row>
        <row r="6136">
          <cell r="H6136" t="str">
            <v>苏绪华</v>
          </cell>
        </row>
        <row r="6137">
          <cell r="H6137" t="str">
            <v>肖聪</v>
          </cell>
        </row>
        <row r="6138">
          <cell r="H6138" t="str">
            <v>蒋学文</v>
          </cell>
        </row>
        <row r="6139">
          <cell r="H6139" t="str">
            <v>何阳春</v>
          </cell>
        </row>
        <row r="6140">
          <cell r="H6140" t="str">
            <v>彭望星</v>
          </cell>
        </row>
        <row r="6141">
          <cell r="H6141" t="str">
            <v>陈芝元</v>
          </cell>
        </row>
        <row r="6142">
          <cell r="H6142" t="str">
            <v>周杨璐</v>
          </cell>
        </row>
        <row r="6143">
          <cell r="H6143" t="str">
            <v>周权松</v>
          </cell>
        </row>
        <row r="6144">
          <cell r="H6144" t="str">
            <v>兰文秀</v>
          </cell>
        </row>
        <row r="6145">
          <cell r="H6145" t="str">
            <v>陈磊</v>
          </cell>
        </row>
        <row r="6146">
          <cell r="H6146" t="str">
            <v>陈长春</v>
          </cell>
        </row>
        <row r="6147">
          <cell r="H6147" t="str">
            <v>汪桃元</v>
          </cell>
        </row>
        <row r="6148">
          <cell r="H6148" t="str">
            <v>李君</v>
          </cell>
        </row>
        <row r="6149">
          <cell r="H6149" t="str">
            <v>周佑珍</v>
          </cell>
        </row>
        <row r="6150">
          <cell r="H6150" t="str">
            <v>王清权</v>
          </cell>
        </row>
        <row r="6151">
          <cell r="H6151" t="str">
            <v>陈凤先</v>
          </cell>
        </row>
        <row r="6152">
          <cell r="H6152" t="str">
            <v>王魁</v>
          </cell>
        </row>
        <row r="6153">
          <cell r="H6153" t="str">
            <v>秦德祥</v>
          </cell>
        </row>
        <row r="6154">
          <cell r="H6154" t="str">
            <v>金飞</v>
          </cell>
        </row>
        <row r="6155">
          <cell r="H6155" t="str">
            <v>周建兵</v>
          </cell>
        </row>
        <row r="6156">
          <cell r="H6156" t="str">
            <v>胡秋玉</v>
          </cell>
        </row>
        <row r="6157">
          <cell r="H6157" t="str">
            <v>周梦雨</v>
          </cell>
        </row>
        <row r="6158">
          <cell r="H6158" t="str">
            <v>邹常忠</v>
          </cell>
        </row>
        <row r="6159">
          <cell r="H6159" t="str">
            <v>毛玉荣</v>
          </cell>
        </row>
        <row r="6160">
          <cell r="H6160" t="str">
            <v>邹胜</v>
          </cell>
        </row>
        <row r="6161">
          <cell r="H6161" t="str">
            <v>邹柔</v>
          </cell>
        </row>
        <row r="6162">
          <cell r="H6162" t="str">
            <v>邹林</v>
          </cell>
        </row>
        <row r="6163">
          <cell r="H6163" t="str">
            <v>彭曦睿</v>
          </cell>
        </row>
        <row r="6164">
          <cell r="H6164" t="str">
            <v>曾庆勇</v>
          </cell>
        </row>
        <row r="6165">
          <cell r="H6165" t="str">
            <v>黄生玉</v>
          </cell>
        </row>
        <row r="6166">
          <cell r="H6166" t="str">
            <v>张五香</v>
          </cell>
        </row>
        <row r="6167">
          <cell r="H6167" t="str">
            <v>钟显良</v>
          </cell>
        </row>
        <row r="6168">
          <cell r="H6168" t="str">
            <v>钟超</v>
          </cell>
        </row>
        <row r="6169">
          <cell r="H6169" t="str">
            <v>钟文婷</v>
          </cell>
        </row>
        <row r="6170">
          <cell r="H6170" t="str">
            <v>刘晴</v>
          </cell>
        </row>
        <row r="6171">
          <cell r="H6171" t="str">
            <v>胡正艳</v>
          </cell>
        </row>
        <row r="6172">
          <cell r="H6172" t="str">
            <v>王文志</v>
          </cell>
        </row>
        <row r="6173">
          <cell r="H6173" t="str">
            <v>周武良</v>
          </cell>
        </row>
        <row r="6174">
          <cell r="H6174" t="str">
            <v>李淑华</v>
          </cell>
        </row>
        <row r="6175">
          <cell r="H6175" t="str">
            <v>周顺</v>
          </cell>
        </row>
        <row r="6176">
          <cell r="H6176" t="str">
            <v>周慧</v>
          </cell>
        </row>
        <row r="6177">
          <cell r="H6177" t="str">
            <v>周落安</v>
          </cell>
        </row>
        <row r="6178">
          <cell r="H6178" t="str">
            <v>杨爱华</v>
          </cell>
        </row>
        <row r="6179">
          <cell r="H6179" t="str">
            <v>周永嘉</v>
          </cell>
        </row>
        <row r="6180">
          <cell r="H6180" t="str">
            <v>周茜颜</v>
          </cell>
        </row>
        <row r="6181">
          <cell r="H6181" t="str">
            <v>毛元球</v>
          </cell>
        </row>
        <row r="6182">
          <cell r="H6182" t="str">
            <v>江淞</v>
          </cell>
        </row>
        <row r="6183">
          <cell r="H6183" t="str">
            <v>江敏</v>
          </cell>
        </row>
        <row r="6184">
          <cell r="H6184" t="str">
            <v>李西君</v>
          </cell>
        </row>
        <row r="6185">
          <cell r="H6185" t="str">
            <v>李沫轩</v>
          </cell>
        </row>
        <row r="6186">
          <cell r="H6186" t="str">
            <v>易爱梅</v>
          </cell>
        </row>
        <row r="6187">
          <cell r="H6187" t="str">
            <v>何慧</v>
          </cell>
        </row>
        <row r="6188">
          <cell r="H6188" t="str">
            <v>鲁昌东</v>
          </cell>
        </row>
        <row r="6189">
          <cell r="H6189" t="str">
            <v>鲁汇</v>
          </cell>
        </row>
        <row r="6190">
          <cell r="H6190" t="str">
            <v>吴静</v>
          </cell>
        </row>
        <row r="6191">
          <cell r="H6191" t="str">
            <v>吴利红</v>
          </cell>
        </row>
        <row r="6192">
          <cell r="H6192" t="str">
            <v>刘龙保</v>
          </cell>
        </row>
        <row r="6193">
          <cell r="H6193" t="str">
            <v>陈满秀</v>
          </cell>
        </row>
        <row r="6194">
          <cell r="H6194" t="str">
            <v>刘侨桥</v>
          </cell>
        </row>
        <row r="6195">
          <cell r="H6195" t="str">
            <v>朱丽</v>
          </cell>
        </row>
        <row r="6196">
          <cell r="H6196" t="str">
            <v>秦晴</v>
          </cell>
        </row>
        <row r="6197">
          <cell r="H6197" t="str">
            <v>彭丁全</v>
          </cell>
        </row>
        <row r="6198">
          <cell r="H6198" t="str">
            <v>周美姣</v>
          </cell>
        </row>
        <row r="6199">
          <cell r="H6199" t="str">
            <v>彭生芝</v>
          </cell>
        </row>
        <row r="6200">
          <cell r="H6200" t="str">
            <v>付应兵</v>
          </cell>
        </row>
        <row r="6201">
          <cell r="H6201" t="str">
            <v>先长荣</v>
          </cell>
        </row>
        <row r="6202">
          <cell r="H6202" t="str">
            <v>付林灵</v>
          </cell>
        </row>
        <row r="6203">
          <cell r="H6203" t="str">
            <v>付国晴</v>
          </cell>
        </row>
        <row r="6204">
          <cell r="H6204" t="str">
            <v>付国燕</v>
          </cell>
        </row>
        <row r="6205">
          <cell r="H6205" t="str">
            <v>水顺党</v>
          </cell>
        </row>
        <row r="6206">
          <cell r="H6206" t="str">
            <v>水元万</v>
          </cell>
        </row>
        <row r="6207">
          <cell r="H6207" t="str">
            <v>王东英</v>
          </cell>
        </row>
        <row r="6208">
          <cell r="H6208" t="str">
            <v>涂仁国</v>
          </cell>
        </row>
        <row r="6209">
          <cell r="H6209" t="str">
            <v>梅加艳</v>
          </cell>
        </row>
        <row r="6210">
          <cell r="H6210" t="str">
            <v>涂龙翔</v>
          </cell>
        </row>
        <row r="6211">
          <cell r="H6211" t="str">
            <v>涂龙银</v>
          </cell>
        </row>
        <row r="6212">
          <cell r="H6212" t="str">
            <v>涂远香</v>
          </cell>
        </row>
        <row r="6213">
          <cell r="H6213" t="str">
            <v>秦祥英</v>
          </cell>
        </row>
        <row r="6214">
          <cell r="H6214" t="str">
            <v>罗春华</v>
          </cell>
        </row>
        <row r="6215">
          <cell r="H6215" t="str">
            <v>周艳宏</v>
          </cell>
        </row>
        <row r="6216">
          <cell r="H6216" t="str">
            <v>陈龙华</v>
          </cell>
        </row>
        <row r="6217">
          <cell r="H6217" t="str">
            <v>陈程</v>
          </cell>
        </row>
        <row r="6218">
          <cell r="H6218" t="str">
            <v>宋先伟</v>
          </cell>
        </row>
        <row r="6219">
          <cell r="H6219" t="str">
            <v>潘远兰</v>
          </cell>
        </row>
        <row r="6220">
          <cell r="H6220" t="str">
            <v>宋玉轩</v>
          </cell>
        </row>
        <row r="6221">
          <cell r="H6221" t="str">
            <v>宋玉冰</v>
          </cell>
        </row>
        <row r="6222">
          <cell r="H6222" t="str">
            <v>汪林月</v>
          </cell>
        </row>
        <row r="6223">
          <cell r="H6223" t="str">
            <v>黄光学</v>
          </cell>
        </row>
        <row r="6224">
          <cell r="H6224" t="str">
            <v>邹永珍</v>
          </cell>
        </row>
        <row r="6225">
          <cell r="H6225" t="str">
            <v>李贵</v>
          </cell>
        </row>
        <row r="6226">
          <cell r="H6226" t="str">
            <v>曾倩</v>
          </cell>
        </row>
        <row r="6227">
          <cell r="H6227" t="str">
            <v>陈嘉祥</v>
          </cell>
        </row>
        <row r="6228">
          <cell r="H6228" t="str">
            <v>陈嘉怡</v>
          </cell>
        </row>
        <row r="6229">
          <cell r="H6229" t="str">
            <v>刘潇</v>
          </cell>
        </row>
        <row r="6230">
          <cell r="H6230" t="str">
            <v>熊文兵</v>
          </cell>
        </row>
        <row r="6231">
          <cell r="H6231" t="str">
            <v>熊陈</v>
          </cell>
        </row>
        <row r="6232">
          <cell r="H6232" t="str">
            <v>陈雨微</v>
          </cell>
        </row>
        <row r="6233">
          <cell r="H6233" t="str">
            <v>袁喜保</v>
          </cell>
        </row>
        <row r="6234">
          <cell r="H6234" t="str">
            <v>季俊</v>
          </cell>
        </row>
        <row r="6235">
          <cell r="H6235" t="str">
            <v>季大松</v>
          </cell>
        </row>
        <row r="6236">
          <cell r="H6236" t="str">
            <v>熊如生</v>
          </cell>
        </row>
        <row r="6237">
          <cell r="H6237" t="str">
            <v>刘凤荣</v>
          </cell>
        </row>
        <row r="6238">
          <cell r="H6238" t="str">
            <v>刘亚会</v>
          </cell>
        </row>
        <row r="6239">
          <cell r="H6239" t="str">
            <v>刘罗生</v>
          </cell>
        </row>
        <row r="6240">
          <cell r="H6240" t="str">
            <v>刘伟</v>
          </cell>
        </row>
        <row r="6241">
          <cell r="H6241" t="str">
            <v>熊茹怡</v>
          </cell>
        </row>
        <row r="6242">
          <cell r="H6242" t="str">
            <v>熊盛焕</v>
          </cell>
        </row>
        <row r="6243">
          <cell r="H6243" t="str">
            <v>姜姣珍</v>
          </cell>
        </row>
        <row r="6244">
          <cell r="H6244" t="str">
            <v>何平</v>
          </cell>
        </row>
        <row r="6245">
          <cell r="H6245" t="str">
            <v>刘玄</v>
          </cell>
        </row>
        <row r="6246">
          <cell r="H6246" t="str">
            <v>李毅刚</v>
          </cell>
        </row>
        <row r="6247">
          <cell r="H6247" t="str">
            <v>陈满湘</v>
          </cell>
        </row>
        <row r="6248">
          <cell r="H6248" t="str">
            <v>李洋</v>
          </cell>
        </row>
        <row r="6249">
          <cell r="H6249" t="str">
            <v>肖友能</v>
          </cell>
        </row>
        <row r="6250">
          <cell r="H6250" t="str">
            <v>肖岳云</v>
          </cell>
        </row>
        <row r="6251">
          <cell r="H6251" t="str">
            <v>杨爱娥</v>
          </cell>
        </row>
        <row r="6252">
          <cell r="H6252" t="str">
            <v>刘胜元</v>
          </cell>
        </row>
        <row r="6253">
          <cell r="H6253" t="str">
            <v>黄国英</v>
          </cell>
        </row>
        <row r="6254">
          <cell r="H6254" t="str">
            <v>宋平</v>
          </cell>
        </row>
        <row r="6255">
          <cell r="H6255" t="str">
            <v>宋正林</v>
          </cell>
        </row>
        <row r="6256">
          <cell r="H6256" t="str">
            <v>熊哲昊</v>
          </cell>
        </row>
        <row r="6257">
          <cell r="H6257" t="str">
            <v>熊元艳</v>
          </cell>
        </row>
        <row r="6258">
          <cell r="H6258" t="str">
            <v>黄麦容</v>
          </cell>
        </row>
        <row r="6259">
          <cell r="H6259" t="str">
            <v>李红明</v>
          </cell>
        </row>
        <row r="6260">
          <cell r="H6260" t="str">
            <v>万运秀</v>
          </cell>
        </row>
        <row r="6261">
          <cell r="H6261" t="str">
            <v>隋晓新</v>
          </cell>
        </row>
        <row r="6262">
          <cell r="H6262" t="str">
            <v>陈勇</v>
          </cell>
        </row>
        <row r="6263">
          <cell r="H6263" t="str">
            <v>王书惠</v>
          </cell>
        </row>
        <row r="6264">
          <cell r="H6264" t="str">
            <v>黎俊杰</v>
          </cell>
        </row>
        <row r="6265">
          <cell r="H6265" t="str">
            <v>黎模</v>
          </cell>
        </row>
        <row r="6266">
          <cell r="H6266" t="str">
            <v>袁聪</v>
          </cell>
        </row>
        <row r="6267">
          <cell r="H6267" t="str">
            <v>熊高容</v>
          </cell>
        </row>
        <row r="6268">
          <cell r="H6268" t="str">
            <v>袁甜</v>
          </cell>
        </row>
        <row r="6269">
          <cell r="H6269" t="str">
            <v>陈湘红</v>
          </cell>
        </row>
        <row r="6270">
          <cell r="H6270" t="str">
            <v>陈诗琴</v>
          </cell>
        </row>
        <row r="6271">
          <cell r="H6271" t="str">
            <v>李玥</v>
          </cell>
        </row>
        <row r="6272">
          <cell r="H6272" t="str">
            <v>姜大平</v>
          </cell>
        </row>
        <row r="6273">
          <cell r="H6273" t="str">
            <v>彭君慧</v>
          </cell>
        </row>
        <row r="6274">
          <cell r="H6274" t="str">
            <v>姜如意</v>
          </cell>
        </row>
        <row r="6275">
          <cell r="H6275" t="str">
            <v>姜大新</v>
          </cell>
        </row>
        <row r="6276">
          <cell r="H6276" t="str">
            <v>沈和平</v>
          </cell>
        </row>
        <row r="6277">
          <cell r="H6277" t="str">
            <v>马又喜</v>
          </cell>
        </row>
        <row r="6278">
          <cell r="H6278" t="str">
            <v>沈金</v>
          </cell>
        </row>
        <row r="6279">
          <cell r="H6279" t="str">
            <v>李四君</v>
          </cell>
        </row>
        <row r="6280">
          <cell r="H6280" t="str">
            <v>刘月香</v>
          </cell>
        </row>
        <row r="6281">
          <cell r="H6281" t="str">
            <v>李心雨</v>
          </cell>
        </row>
        <row r="6282">
          <cell r="H6282" t="str">
            <v>李天娱</v>
          </cell>
        </row>
        <row r="6283">
          <cell r="H6283" t="str">
            <v>李天乐</v>
          </cell>
        </row>
        <row r="6284">
          <cell r="H6284" t="str">
            <v>宋良娥</v>
          </cell>
        </row>
        <row r="6285">
          <cell r="H6285" t="str">
            <v>袁群芳</v>
          </cell>
        </row>
        <row r="6286">
          <cell r="H6286" t="str">
            <v>袁君明</v>
          </cell>
        </row>
        <row r="6287">
          <cell r="H6287" t="str">
            <v>夏岳君</v>
          </cell>
        </row>
        <row r="6288">
          <cell r="H6288" t="str">
            <v>周燕</v>
          </cell>
        </row>
        <row r="6289">
          <cell r="H6289" t="str">
            <v>夏磊</v>
          </cell>
        </row>
        <row r="6290">
          <cell r="H6290" t="str">
            <v>夏雪莹</v>
          </cell>
        </row>
        <row r="6291">
          <cell r="H6291" t="str">
            <v>何佳</v>
          </cell>
        </row>
        <row r="6292">
          <cell r="H6292" t="str">
            <v>刘丛相</v>
          </cell>
        </row>
        <row r="6293">
          <cell r="H6293" t="str">
            <v>竺桂香</v>
          </cell>
        </row>
        <row r="6294">
          <cell r="H6294" t="str">
            <v>郭龙</v>
          </cell>
        </row>
        <row r="6295">
          <cell r="H6295" t="str">
            <v>余秀</v>
          </cell>
        </row>
        <row r="6296">
          <cell r="H6296" t="str">
            <v>郭梓晨</v>
          </cell>
        </row>
        <row r="6297">
          <cell r="H6297" t="str">
            <v>郭星雨</v>
          </cell>
        </row>
        <row r="6298">
          <cell r="H6298" t="str">
            <v>张勇</v>
          </cell>
        </row>
        <row r="6299">
          <cell r="H6299" t="str">
            <v>袁明泉</v>
          </cell>
        </row>
        <row r="6300">
          <cell r="H6300" t="str">
            <v>曾再香</v>
          </cell>
        </row>
        <row r="6301">
          <cell r="H6301" t="str">
            <v>袁道光</v>
          </cell>
        </row>
        <row r="6302">
          <cell r="H6302" t="str">
            <v>陈元珍</v>
          </cell>
        </row>
        <row r="6303">
          <cell r="H6303" t="str">
            <v>杜乐新</v>
          </cell>
        </row>
        <row r="6304">
          <cell r="H6304" t="str">
            <v>杜成诗</v>
          </cell>
        </row>
        <row r="6305">
          <cell r="H6305" t="str">
            <v>张小运</v>
          </cell>
        </row>
        <row r="6306">
          <cell r="H6306" t="str">
            <v>熊满清</v>
          </cell>
        </row>
        <row r="6307">
          <cell r="H6307" t="str">
            <v>熊高科</v>
          </cell>
        </row>
        <row r="6308">
          <cell r="H6308" t="str">
            <v>陈盛梅</v>
          </cell>
        </row>
        <row r="6309">
          <cell r="H6309" t="str">
            <v>李新红</v>
          </cell>
        </row>
        <row r="6310">
          <cell r="H6310" t="str">
            <v>廖元凤</v>
          </cell>
        </row>
        <row r="6311">
          <cell r="H6311" t="str">
            <v>李祺</v>
          </cell>
        </row>
        <row r="6312">
          <cell r="H6312" t="str">
            <v>胡岳平</v>
          </cell>
        </row>
        <row r="6313">
          <cell r="H6313" t="str">
            <v>胡玺</v>
          </cell>
        </row>
        <row r="6314">
          <cell r="H6314" t="str">
            <v>杜友星</v>
          </cell>
        </row>
        <row r="6315">
          <cell r="H6315" t="str">
            <v>李文芳</v>
          </cell>
        </row>
        <row r="6316">
          <cell r="H6316" t="str">
            <v>陈金香</v>
          </cell>
        </row>
        <row r="6317">
          <cell r="H6317" t="str">
            <v>李文艳</v>
          </cell>
        </row>
        <row r="6318">
          <cell r="H6318" t="str">
            <v>李文俊</v>
          </cell>
        </row>
        <row r="6319">
          <cell r="H6319" t="str">
            <v>熊望龙</v>
          </cell>
        </row>
        <row r="6320">
          <cell r="H6320" t="str">
            <v>何良姣</v>
          </cell>
        </row>
        <row r="6321">
          <cell r="H6321" t="str">
            <v>柳春香</v>
          </cell>
        </row>
        <row r="6322">
          <cell r="H6322" t="str">
            <v>龚文生</v>
          </cell>
        </row>
        <row r="6323">
          <cell r="H6323" t="str">
            <v>詹兴明</v>
          </cell>
        </row>
        <row r="6324">
          <cell r="H6324" t="str">
            <v>范志君</v>
          </cell>
        </row>
        <row r="6325">
          <cell r="H6325" t="str">
            <v>詹洁</v>
          </cell>
        </row>
        <row r="6326">
          <cell r="H6326" t="str">
            <v>刘立荣</v>
          </cell>
        </row>
        <row r="6327">
          <cell r="H6327" t="str">
            <v>罗四湘</v>
          </cell>
        </row>
        <row r="6328">
          <cell r="H6328" t="str">
            <v>刘瑾</v>
          </cell>
        </row>
        <row r="6329">
          <cell r="H6329" t="str">
            <v>白祖湘</v>
          </cell>
        </row>
        <row r="6330">
          <cell r="H6330" t="str">
            <v>白金中</v>
          </cell>
        </row>
        <row r="6331">
          <cell r="H6331" t="str">
            <v>党元春</v>
          </cell>
        </row>
        <row r="6332">
          <cell r="H6332" t="str">
            <v>蒋国栋</v>
          </cell>
        </row>
        <row r="6333">
          <cell r="H6333" t="str">
            <v>李玉华</v>
          </cell>
        </row>
        <row r="6334">
          <cell r="H6334" t="str">
            <v>熊小奇</v>
          </cell>
        </row>
        <row r="6335">
          <cell r="H6335" t="str">
            <v>袁道胜</v>
          </cell>
        </row>
        <row r="6336">
          <cell r="H6336" t="str">
            <v>卿目清</v>
          </cell>
        </row>
        <row r="6337">
          <cell r="H6337" t="str">
            <v>殷石良</v>
          </cell>
        </row>
        <row r="6338">
          <cell r="H6338" t="str">
            <v>殷勤</v>
          </cell>
        </row>
        <row r="6339">
          <cell r="H6339" t="str">
            <v>杜小毛</v>
          </cell>
        </row>
        <row r="6340">
          <cell r="H6340" t="str">
            <v>喻芳</v>
          </cell>
        </row>
        <row r="6341">
          <cell r="H6341" t="str">
            <v>杜海博</v>
          </cell>
        </row>
        <row r="6342">
          <cell r="H6342" t="str">
            <v>杜海建</v>
          </cell>
        </row>
        <row r="6343">
          <cell r="H6343" t="str">
            <v>万岳雄</v>
          </cell>
        </row>
        <row r="6344">
          <cell r="H6344" t="str">
            <v>万雨</v>
          </cell>
        </row>
        <row r="6345">
          <cell r="H6345" t="str">
            <v>任星</v>
          </cell>
        </row>
        <row r="6346">
          <cell r="H6346" t="str">
            <v>李洲</v>
          </cell>
        </row>
        <row r="6347">
          <cell r="H6347" t="str">
            <v>刘露</v>
          </cell>
        </row>
        <row r="6348">
          <cell r="H6348" t="str">
            <v>杨晓春</v>
          </cell>
        </row>
        <row r="6349">
          <cell r="H6349" t="str">
            <v>文建生</v>
          </cell>
        </row>
        <row r="6350">
          <cell r="H6350" t="str">
            <v>王琳</v>
          </cell>
        </row>
        <row r="6351">
          <cell r="H6351" t="str">
            <v>李洁</v>
          </cell>
        </row>
        <row r="6352">
          <cell r="H6352" t="str">
            <v>潘运山</v>
          </cell>
        </row>
        <row r="6353">
          <cell r="H6353" t="str">
            <v>周继恒</v>
          </cell>
        </row>
        <row r="6354">
          <cell r="H6354" t="str">
            <v>周小华</v>
          </cell>
        </row>
        <row r="6355">
          <cell r="H6355" t="str">
            <v>周猛</v>
          </cell>
        </row>
        <row r="6356">
          <cell r="H6356" t="str">
            <v>周晴</v>
          </cell>
        </row>
        <row r="6357">
          <cell r="H6357" t="str">
            <v>许忠平</v>
          </cell>
        </row>
        <row r="6358">
          <cell r="H6358" t="str">
            <v>袁建军</v>
          </cell>
        </row>
        <row r="6359">
          <cell r="H6359" t="str">
            <v>袁煜婷</v>
          </cell>
        </row>
        <row r="6360">
          <cell r="H6360" t="str">
            <v>李喜元</v>
          </cell>
        </row>
        <row r="6361">
          <cell r="H6361" t="str">
            <v>张勇</v>
          </cell>
        </row>
        <row r="6362">
          <cell r="H6362" t="str">
            <v>张文卓</v>
          </cell>
        </row>
        <row r="6363">
          <cell r="H6363" t="str">
            <v>张李阳</v>
          </cell>
        </row>
        <row r="6364">
          <cell r="H6364" t="str">
            <v>王大江</v>
          </cell>
        </row>
        <row r="6365">
          <cell r="H6365" t="str">
            <v>任霞</v>
          </cell>
        </row>
        <row r="6366">
          <cell r="H6366" t="str">
            <v>李航</v>
          </cell>
        </row>
        <row r="6367">
          <cell r="H6367" t="str">
            <v>祝君凯</v>
          </cell>
        </row>
        <row r="6368">
          <cell r="H6368" t="str">
            <v>祝刚</v>
          </cell>
        </row>
        <row r="6369">
          <cell r="H6369" t="str">
            <v>吴志君</v>
          </cell>
        </row>
        <row r="6370">
          <cell r="H6370" t="str">
            <v>张想君</v>
          </cell>
        </row>
        <row r="6371">
          <cell r="H6371" t="str">
            <v>吴胜男</v>
          </cell>
        </row>
        <row r="6372">
          <cell r="H6372" t="str">
            <v>吴盈盈</v>
          </cell>
        </row>
        <row r="6373">
          <cell r="H6373" t="str">
            <v>王元红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最终版本"/>
    </sheetNames>
    <sheetDataSet>
      <sheetData sheetId="0">
        <row r="5">
          <cell r="D5" t="str">
            <v>430611197311045016</v>
          </cell>
          <cell r="E5">
            <v>50000</v>
          </cell>
          <cell r="F5">
            <v>50000</v>
          </cell>
          <cell r="G5" t="str">
            <v>20160429</v>
          </cell>
          <cell r="H5" t="str">
            <v>20170429</v>
          </cell>
        </row>
        <row r="5">
          <cell r="J5" t="str">
            <v>4.35</v>
          </cell>
          <cell r="K5" t="str">
            <v>否</v>
          </cell>
          <cell r="L5" t="str">
            <v>否</v>
          </cell>
          <cell r="M5">
            <v>20171210</v>
          </cell>
        </row>
        <row r="6">
          <cell r="D6" t="str">
            <v>430611197406025034</v>
          </cell>
          <cell r="E6">
            <v>50000</v>
          </cell>
          <cell r="F6">
            <v>0</v>
          </cell>
          <cell r="G6" t="str">
            <v>20160112</v>
          </cell>
          <cell r="H6" t="str">
            <v>20170112</v>
          </cell>
          <cell r="I6">
            <v>20171214</v>
          </cell>
          <cell r="J6" t="str">
            <v>4.35</v>
          </cell>
          <cell r="K6" t="str">
            <v>否</v>
          </cell>
          <cell r="L6" t="str">
            <v>否</v>
          </cell>
          <cell r="M6">
            <v>20170730</v>
          </cell>
        </row>
        <row r="7">
          <cell r="D7" t="str">
            <v>430611198710015513</v>
          </cell>
          <cell r="E7">
            <v>50000</v>
          </cell>
          <cell r="F7">
            <v>0</v>
          </cell>
          <cell r="G7" t="str">
            <v>20151203</v>
          </cell>
          <cell r="H7" t="str">
            <v>20161203</v>
          </cell>
          <cell r="I7">
            <v>20161230</v>
          </cell>
          <cell r="J7" t="str">
            <v>4.35</v>
          </cell>
          <cell r="K7" t="str">
            <v>否</v>
          </cell>
          <cell r="L7" t="str">
            <v>否</v>
          </cell>
          <cell r="M7">
            <v>20171210</v>
          </cell>
        </row>
        <row r="8">
          <cell r="D8" t="str">
            <v>430611197308285019</v>
          </cell>
          <cell r="E8">
            <v>40000</v>
          </cell>
          <cell r="F8">
            <v>0</v>
          </cell>
          <cell r="G8" t="str">
            <v>20160201</v>
          </cell>
          <cell r="H8" t="str">
            <v>20170201</v>
          </cell>
          <cell r="I8">
            <v>20170609</v>
          </cell>
          <cell r="J8" t="str">
            <v>4.74</v>
          </cell>
          <cell r="K8" t="str">
            <v>否</v>
          </cell>
          <cell r="L8" t="str">
            <v>否</v>
          </cell>
          <cell r="M8">
            <v>20170720</v>
          </cell>
        </row>
        <row r="9">
          <cell r="D9" t="str">
            <v>430611197609175016</v>
          </cell>
          <cell r="E9">
            <v>50000</v>
          </cell>
          <cell r="F9">
            <v>0</v>
          </cell>
          <cell r="G9" t="str">
            <v>20160205</v>
          </cell>
          <cell r="H9" t="str">
            <v>20170205</v>
          </cell>
          <cell r="I9">
            <v>20170205</v>
          </cell>
          <cell r="J9" t="str">
            <v>4.35</v>
          </cell>
          <cell r="K9" t="str">
            <v>否</v>
          </cell>
          <cell r="L9" t="str">
            <v>否</v>
          </cell>
          <cell r="M9">
            <v>20171210</v>
          </cell>
        </row>
        <row r="10">
          <cell r="D10" t="str">
            <v>430626197001057534</v>
          </cell>
          <cell r="E10">
            <v>50000</v>
          </cell>
          <cell r="F10">
            <v>0</v>
          </cell>
          <cell r="G10" t="str">
            <v>20150720</v>
          </cell>
          <cell r="H10" t="str">
            <v>20160720</v>
          </cell>
        </row>
        <row r="10">
          <cell r="J10" t="str">
            <v>4.35</v>
          </cell>
          <cell r="K10" t="str">
            <v>否</v>
          </cell>
          <cell r="L10" t="str">
            <v>否</v>
          </cell>
          <cell r="M10">
            <v>20170720</v>
          </cell>
        </row>
        <row r="11">
          <cell r="D11" t="str">
            <v>430611198503135010</v>
          </cell>
          <cell r="E11">
            <v>50000</v>
          </cell>
          <cell r="F11">
            <v>50000</v>
          </cell>
          <cell r="G11">
            <v>20160926</v>
          </cell>
          <cell r="H11" t="str">
            <v>20180926</v>
          </cell>
        </row>
        <row r="11">
          <cell r="J11">
            <v>4.35</v>
          </cell>
          <cell r="K11" t="str">
            <v>否</v>
          </cell>
          <cell r="L11" t="str">
            <v>否</v>
          </cell>
          <cell r="M11">
            <v>20170730</v>
          </cell>
        </row>
        <row r="12">
          <cell r="D12" t="str">
            <v>430611196801085075</v>
          </cell>
          <cell r="E12">
            <v>50000</v>
          </cell>
          <cell r="F12">
            <v>50000</v>
          </cell>
          <cell r="G12">
            <v>20160926</v>
          </cell>
          <cell r="H12" t="str">
            <v>20180926</v>
          </cell>
        </row>
        <row r="12">
          <cell r="J12">
            <v>4.35</v>
          </cell>
          <cell r="K12" t="str">
            <v>否</v>
          </cell>
          <cell r="L12" t="str">
            <v>否</v>
          </cell>
          <cell r="M12">
            <v>20170730</v>
          </cell>
        </row>
        <row r="13">
          <cell r="D13" t="str">
            <v>430611197509125011</v>
          </cell>
          <cell r="E13">
            <v>50000</v>
          </cell>
          <cell r="F13">
            <v>50000</v>
          </cell>
          <cell r="G13">
            <v>20161020</v>
          </cell>
          <cell r="H13" t="str">
            <v>20181020</v>
          </cell>
        </row>
        <row r="13">
          <cell r="J13">
            <v>4.35</v>
          </cell>
          <cell r="K13" t="str">
            <v>否</v>
          </cell>
          <cell r="L13" t="str">
            <v>否</v>
          </cell>
          <cell r="M13">
            <v>20170730</v>
          </cell>
        </row>
        <row r="14">
          <cell r="D14" t="str">
            <v>430611197609175016</v>
          </cell>
          <cell r="E14">
            <v>50000</v>
          </cell>
          <cell r="F14">
            <v>50000</v>
          </cell>
          <cell r="G14">
            <v>20170209</v>
          </cell>
          <cell r="H14" t="str">
            <v>20180209</v>
          </cell>
        </row>
        <row r="14">
          <cell r="J14">
            <v>4.35</v>
          </cell>
          <cell r="K14" t="str">
            <v>否</v>
          </cell>
          <cell r="L14" t="str">
            <v>否</v>
          </cell>
          <cell r="M14">
            <v>20171210</v>
          </cell>
        </row>
        <row r="15">
          <cell r="D15" t="str">
            <v>430621195908210524</v>
          </cell>
          <cell r="E15">
            <v>50000</v>
          </cell>
          <cell r="F15">
            <v>50000</v>
          </cell>
          <cell r="G15">
            <v>20170217</v>
          </cell>
          <cell r="H15" t="str">
            <v>20180118</v>
          </cell>
        </row>
        <row r="15">
          <cell r="J15">
            <v>4.35</v>
          </cell>
          <cell r="K15" t="str">
            <v>否</v>
          </cell>
          <cell r="L15" t="str">
            <v>否</v>
          </cell>
          <cell r="M15">
            <v>20170730</v>
          </cell>
        </row>
        <row r="16">
          <cell r="D16" t="str">
            <v>430626196712077510</v>
          </cell>
          <cell r="E16">
            <v>50000</v>
          </cell>
          <cell r="F16">
            <v>50000</v>
          </cell>
          <cell r="G16">
            <v>20170824</v>
          </cell>
          <cell r="H16" t="str">
            <v>20180823</v>
          </cell>
        </row>
        <row r="16">
          <cell r="J16">
            <v>4.35</v>
          </cell>
          <cell r="K16" t="str">
            <v>否</v>
          </cell>
          <cell r="L16" t="str">
            <v>否</v>
          </cell>
          <cell r="M16">
            <v>20171210</v>
          </cell>
        </row>
        <row r="17">
          <cell r="D17" t="str">
            <v>430611197404225032</v>
          </cell>
          <cell r="E17">
            <v>40000</v>
          </cell>
          <cell r="F17">
            <v>40000</v>
          </cell>
          <cell r="G17">
            <v>20170827</v>
          </cell>
          <cell r="H17" t="str">
            <v>20180827</v>
          </cell>
        </row>
        <row r="17">
          <cell r="J17">
            <v>4.35</v>
          </cell>
          <cell r="K17" t="str">
            <v>否</v>
          </cell>
          <cell r="L17" t="str">
            <v>否</v>
          </cell>
          <cell r="M17">
            <v>20171210</v>
          </cell>
        </row>
        <row r="18">
          <cell r="D18" t="str">
            <v>430611197409305533</v>
          </cell>
          <cell r="E18">
            <v>50000</v>
          </cell>
          <cell r="F18">
            <v>50000</v>
          </cell>
          <cell r="G18">
            <v>20170830</v>
          </cell>
          <cell r="H18" t="str">
            <v>20180830</v>
          </cell>
        </row>
        <row r="18">
          <cell r="J18">
            <v>4.35</v>
          </cell>
          <cell r="K18" t="str">
            <v>否</v>
          </cell>
          <cell r="L18" t="str">
            <v>否</v>
          </cell>
          <cell r="M18">
            <v>20171215</v>
          </cell>
        </row>
        <row r="19">
          <cell r="D19" t="str">
            <v>430611198410295074</v>
          </cell>
          <cell r="E19">
            <v>50000</v>
          </cell>
          <cell r="F19">
            <v>50000</v>
          </cell>
          <cell r="G19">
            <v>20170908</v>
          </cell>
          <cell r="H19" t="str">
            <v>20180908</v>
          </cell>
        </row>
        <row r="19">
          <cell r="J19">
            <v>4.35</v>
          </cell>
          <cell r="K19" t="str">
            <v>否</v>
          </cell>
          <cell r="L19" t="str">
            <v>否</v>
          </cell>
          <cell r="M19">
            <v>20170730</v>
          </cell>
        </row>
        <row r="20">
          <cell r="D20" t="str">
            <v>430611197108234524</v>
          </cell>
          <cell r="E20">
            <v>30000</v>
          </cell>
          <cell r="F20">
            <v>30000</v>
          </cell>
          <cell r="G20">
            <v>20171020</v>
          </cell>
          <cell r="H20" t="str">
            <v>20181020</v>
          </cell>
        </row>
        <row r="20">
          <cell r="J20">
            <v>4.35</v>
          </cell>
          <cell r="K20" t="str">
            <v>否</v>
          </cell>
          <cell r="L20" t="str">
            <v>否</v>
          </cell>
          <cell r="M20">
            <v>20171210</v>
          </cell>
        </row>
        <row r="21">
          <cell r="D21" t="str">
            <v>430611196903014518</v>
          </cell>
          <cell r="E21">
            <v>30000</v>
          </cell>
          <cell r="F21">
            <v>30000</v>
          </cell>
          <cell r="G21">
            <v>20171026</v>
          </cell>
          <cell r="H21" t="str">
            <v>20181026</v>
          </cell>
        </row>
        <row r="21">
          <cell r="J21">
            <v>4.35</v>
          </cell>
          <cell r="K21" t="str">
            <v>否</v>
          </cell>
          <cell r="L21" t="str">
            <v>否</v>
          </cell>
          <cell r="M21">
            <v>20171210</v>
          </cell>
        </row>
        <row r="22">
          <cell r="D22" t="str">
            <v>430611196910101599</v>
          </cell>
          <cell r="E22">
            <v>30000</v>
          </cell>
          <cell r="F22">
            <v>30000</v>
          </cell>
          <cell r="G22">
            <v>20171027</v>
          </cell>
          <cell r="H22" t="str">
            <v>20181027</v>
          </cell>
        </row>
        <row r="22">
          <cell r="J22">
            <v>4.35</v>
          </cell>
          <cell r="K22" t="str">
            <v>否</v>
          </cell>
          <cell r="L22" t="str">
            <v>否</v>
          </cell>
          <cell r="M22">
            <v>20171209</v>
          </cell>
        </row>
        <row r="23">
          <cell r="D23" t="str">
            <v>430621195707010534</v>
          </cell>
          <cell r="E23">
            <v>30000</v>
          </cell>
          <cell r="F23">
            <v>30000</v>
          </cell>
          <cell r="G23">
            <v>20171029</v>
          </cell>
          <cell r="H23" t="str">
            <v>20181029</v>
          </cell>
        </row>
        <row r="23">
          <cell r="J23">
            <v>4.35</v>
          </cell>
          <cell r="K23" t="str">
            <v>否</v>
          </cell>
          <cell r="L23" t="str">
            <v>否</v>
          </cell>
          <cell r="M23">
            <v>20171210</v>
          </cell>
        </row>
        <row r="24">
          <cell r="D24" t="str">
            <v>430611196310141511</v>
          </cell>
          <cell r="E24">
            <v>50000</v>
          </cell>
          <cell r="F24">
            <v>50000</v>
          </cell>
          <cell r="G24">
            <v>20171031</v>
          </cell>
          <cell r="H24" t="str">
            <v>20181031</v>
          </cell>
        </row>
        <row r="24">
          <cell r="J24">
            <v>4.35</v>
          </cell>
          <cell r="K24" t="str">
            <v>否</v>
          </cell>
          <cell r="L24" t="str">
            <v>否</v>
          </cell>
          <cell r="M24">
            <v>20171209</v>
          </cell>
        </row>
        <row r="25">
          <cell r="D25" t="str">
            <v>430611198902185576</v>
          </cell>
          <cell r="E25">
            <v>30000</v>
          </cell>
          <cell r="F25">
            <v>30000</v>
          </cell>
          <cell r="G25">
            <v>20171031</v>
          </cell>
          <cell r="H25" t="str">
            <v>20181031</v>
          </cell>
        </row>
        <row r="25">
          <cell r="J25">
            <v>4.35</v>
          </cell>
          <cell r="K25" t="str">
            <v>否</v>
          </cell>
          <cell r="L25" t="str">
            <v>否</v>
          </cell>
          <cell r="M25">
            <v>20171209</v>
          </cell>
        </row>
        <row r="26">
          <cell r="D26" t="str">
            <v>430611197707264522</v>
          </cell>
          <cell r="E26">
            <v>30000</v>
          </cell>
          <cell r="F26">
            <v>30000</v>
          </cell>
          <cell r="G26">
            <v>20171031</v>
          </cell>
          <cell r="H26" t="str">
            <v>20181031</v>
          </cell>
        </row>
        <row r="26">
          <cell r="J26">
            <v>4.35</v>
          </cell>
          <cell r="K26" t="str">
            <v>否</v>
          </cell>
          <cell r="L26" t="str">
            <v>否</v>
          </cell>
        </row>
        <row r="27">
          <cell r="D27" t="str">
            <v>430611197109034516</v>
          </cell>
          <cell r="E27">
            <v>30000</v>
          </cell>
          <cell r="F27">
            <v>30000</v>
          </cell>
          <cell r="G27">
            <v>20171031</v>
          </cell>
          <cell r="H27" t="str">
            <v>20181031</v>
          </cell>
        </row>
        <row r="27">
          <cell r="J27">
            <v>4.35</v>
          </cell>
          <cell r="K27" t="str">
            <v>否</v>
          </cell>
          <cell r="L27" t="str">
            <v>否</v>
          </cell>
          <cell r="M27">
            <v>20171210</v>
          </cell>
        </row>
        <row r="28">
          <cell r="D28" t="str">
            <v>430626196909227535</v>
          </cell>
          <cell r="E28">
            <v>30000</v>
          </cell>
          <cell r="F28">
            <v>30000</v>
          </cell>
          <cell r="G28">
            <v>20171031</v>
          </cell>
          <cell r="H28" t="str">
            <v>20181031</v>
          </cell>
        </row>
        <row r="28">
          <cell r="J28">
            <v>4.35</v>
          </cell>
          <cell r="K28" t="str">
            <v>否</v>
          </cell>
          <cell r="L28" t="str">
            <v>否</v>
          </cell>
          <cell r="M28">
            <v>20171210</v>
          </cell>
        </row>
        <row r="29">
          <cell r="D29" t="str">
            <v>430611197011240020</v>
          </cell>
          <cell r="E29">
            <v>30000</v>
          </cell>
          <cell r="F29">
            <v>30000</v>
          </cell>
          <cell r="G29">
            <v>20171031</v>
          </cell>
          <cell r="H29" t="str">
            <v>20181031</v>
          </cell>
        </row>
        <row r="29">
          <cell r="J29">
            <v>4.35</v>
          </cell>
          <cell r="K29" t="str">
            <v>否</v>
          </cell>
          <cell r="L29" t="str">
            <v>否</v>
          </cell>
        </row>
        <row r="30">
          <cell r="D30" t="str">
            <v>430611196306021517</v>
          </cell>
          <cell r="E30">
            <v>30000</v>
          </cell>
          <cell r="F30">
            <v>30000</v>
          </cell>
          <cell r="G30">
            <v>20171101</v>
          </cell>
          <cell r="H30" t="str">
            <v>20181101</v>
          </cell>
        </row>
        <row r="30">
          <cell r="J30">
            <v>4.35</v>
          </cell>
          <cell r="K30" t="str">
            <v>否</v>
          </cell>
          <cell r="L30" t="str">
            <v>否</v>
          </cell>
          <cell r="M30">
            <v>20171209</v>
          </cell>
        </row>
        <row r="31">
          <cell r="D31" t="str">
            <v>430611197412025030</v>
          </cell>
          <cell r="E31">
            <v>50000</v>
          </cell>
          <cell r="F31">
            <v>50000</v>
          </cell>
          <cell r="G31">
            <v>20171101</v>
          </cell>
          <cell r="H31" t="str">
            <v>20181101</v>
          </cell>
        </row>
        <row r="31">
          <cell r="J31">
            <v>4.35</v>
          </cell>
          <cell r="K31" t="str">
            <v>否</v>
          </cell>
          <cell r="L31" t="str">
            <v>否</v>
          </cell>
          <cell r="M31">
            <v>20171210</v>
          </cell>
        </row>
        <row r="32">
          <cell r="D32" t="str">
            <v>430626197107207510</v>
          </cell>
          <cell r="E32">
            <v>20000</v>
          </cell>
          <cell r="F32">
            <v>20000</v>
          </cell>
          <cell r="G32">
            <v>20171101</v>
          </cell>
          <cell r="H32" t="str">
            <v>20181101</v>
          </cell>
        </row>
        <row r="32">
          <cell r="J32">
            <v>4.35</v>
          </cell>
          <cell r="K32" t="str">
            <v>否</v>
          </cell>
          <cell r="L32" t="str">
            <v>否</v>
          </cell>
          <cell r="M32">
            <v>20171210</v>
          </cell>
        </row>
        <row r="33">
          <cell r="D33" t="str">
            <v>430621196211070546</v>
          </cell>
          <cell r="E33">
            <v>30000</v>
          </cell>
          <cell r="F33">
            <v>30000</v>
          </cell>
          <cell r="G33">
            <v>20171102</v>
          </cell>
          <cell r="H33" t="str">
            <v>20181102</v>
          </cell>
        </row>
        <row r="33">
          <cell r="J33">
            <v>4.35</v>
          </cell>
          <cell r="K33" t="str">
            <v>否</v>
          </cell>
          <cell r="L33" t="str">
            <v>否</v>
          </cell>
          <cell r="M33">
            <v>20171210</v>
          </cell>
        </row>
        <row r="34">
          <cell r="D34" t="str">
            <v>43061119771014453X</v>
          </cell>
          <cell r="E34">
            <v>50000</v>
          </cell>
          <cell r="F34">
            <v>50000</v>
          </cell>
          <cell r="G34">
            <v>20171107</v>
          </cell>
          <cell r="H34" t="str">
            <v>20181107</v>
          </cell>
        </row>
        <row r="34">
          <cell r="J34">
            <v>4.35</v>
          </cell>
          <cell r="K34" t="str">
            <v>否</v>
          </cell>
          <cell r="L34" t="str">
            <v>否</v>
          </cell>
          <cell r="M34">
            <v>20171210</v>
          </cell>
        </row>
        <row r="35">
          <cell r="D35" t="str">
            <v>430621196108230513</v>
          </cell>
          <cell r="E35">
            <v>50000</v>
          </cell>
          <cell r="F35">
            <v>50000</v>
          </cell>
          <cell r="G35">
            <v>20171108</v>
          </cell>
          <cell r="H35" t="str">
            <v>20181108</v>
          </cell>
        </row>
        <row r="35">
          <cell r="J35">
            <v>4.35</v>
          </cell>
          <cell r="K35" t="str">
            <v>否</v>
          </cell>
          <cell r="L35" t="str">
            <v>否</v>
          </cell>
          <cell r="M35">
            <v>20171210</v>
          </cell>
        </row>
        <row r="36">
          <cell r="D36" t="str">
            <v>430611199003045013</v>
          </cell>
          <cell r="E36">
            <v>50000</v>
          </cell>
          <cell r="F36">
            <v>50000</v>
          </cell>
          <cell r="G36">
            <v>20171108</v>
          </cell>
          <cell r="H36" t="str">
            <v>20181108</v>
          </cell>
        </row>
        <row r="36">
          <cell r="J36">
            <v>4.35</v>
          </cell>
          <cell r="K36" t="str">
            <v>否</v>
          </cell>
          <cell r="L36" t="str">
            <v>否</v>
          </cell>
          <cell r="M36">
            <v>20171210</v>
          </cell>
        </row>
        <row r="37">
          <cell r="D37" t="str">
            <v>430611198008141528</v>
          </cell>
          <cell r="E37">
            <v>50000</v>
          </cell>
          <cell r="F37">
            <v>50000</v>
          </cell>
          <cell r="G37">
            <v>20171109</v>
          </cell>
          <cell r="H37" t="str">
            <v>20181109</v>
          </cell>
        </row>
        <row r="37">
          <cell r="J37">
            <v>4.35</v>
          </cell>
          <cell r="K37" t="str">
            <v>否</v>
          </cell>
          <cell r="L37" t="str">
            <v>否</v>
          </cell>
          <cell r="M37">
            <v>20171209</v>
          </cell>
        </row>
        <row r="38">
          <cell r="D38" t="str">
            <v>430611196209101582</v>
          </cell>
          <cell r="E38">
            <v>30000</v>
          </cell>
          <cell r="F38">
            <v>30000</v>
          </cell>
          <cell r="G38">
            <v>20171110</v>
          </cell>
          <cell r="H38" t="str">
            <v>20181110</v>
          </cell>
        </row>
        <row r="38">
          <cell r="J38">
            <v>4.35</v>
          </cell>
          <cell r="K38" t="str">
            <v>否</v>
          </cell>
          <cell r="L38" t="str">
            <v>否</v>
          </cell>
          <cell r="M38">
            <v>20171209</v>
          </cell>
        </row>
        <row r="39">
          <cell r="D39" t="str">
            <v>430611197911074523</v>
          </cell>
          <cell r="E39">
            <v>50000</v>
          </cell>
          <cell r="F39">
            <v>50000</v>
          </cell>
          <cell r="G39">
            <v>20171110</v>
          </cell>
          <cell r="H39" t="str">
            <v>20181110</v>
          </cell>
        </row>
        <row r="39">
          <cell r="J39">
            <v>4.35</v>
          </cell>
          <cell r="K39" t="str">
            <v>否</v>
          </cell>
          <cell r="L39" t="str">
            <v>否</v>
          </cell>
          <cell r="M39">
            <v>20171210</v>
          </cell>
        </row>
        <row r="40">
          <cell r="D40" t="str">
            <v>430621196508130570</v>
          </cell>
          <cell r="E40">
            <v>50000</v>
          </cell>
          <cell r="F40">
            <v>50000</v>
          </cell>
          <cell r="G40">
            <v>20171110</v>
          </cell>
          <cell r="H40" t="str">
            <v>20181110</v>
          </cell>
        </row>
        <row r="40">
          <cell r="J40">
            <v>4.35</v>
          </cell>
          <cell r="K40" t="str">
            <v>否</v>
          </cell>
          <cell r="L40" t="str">
            <v>否</v>
          </cell>
          <cell r="M40">
            <v>20171210</v>
          </cell>
        </row>
        <row r="41">
          <cell r="D41" t="str">
            <v>430621197104240516</v>
          </cell>
          <cell r="E41">
            <v>50000</v>
          </cell>
          <cell r="F41">
            <v>50000</v>
          </cell>
          <cell r="G41">
            <v>20171110</v>
          </cell>
          <cell r="H41" t="str">
            <v>20181110</v>
          </cell>
        </row>
        <row r="41">
          <cell r="J41">
            <v>4.35</v>
          </cell>
          <cell r="K41" t="str">
            <v>否</v>
          </cell>
          <cell r="L41" t="str">
            <v>否</v>
          </cell>
          <cell r="M41">
            <v>20171210</v>
          </cell>
        </row>
        <row r="42">
          <cell r="D42" t="str">
            <v>430611196206265522</v>
          </cell>
          <cell r="E42">
            <v>30000</v>
          </cell>
          <cell r="F42">
            <v>30000</v>
          </cell>
          <cell r="G42">
            <v>20171110</v>
          </cell>
          <cell r="H42" t="str">
            <v>20181110</v>
          </cell>
        </row>
        <row r="42">
          <cell r="J42">
            <v>4.35</v>
          </cell>
          <cell r="K42" t="str">
            <v>否</v>
          </cell>
          <cell r="L42" t="str">
            <v>否</v>
          </cell>
          <cell r="M42">
            <v>20171210</v>
          </cell>
        </row>
        <row r="43">
          <cell r="D43" t="str">
            <v>430621196401100531</v>
          </cell>
          <cell r="E43">
            <v>30000</v>
          </cell>
          <cell r="F43">
            <v>30000</v>
          </cell>
          <cell r="G43">
            <v>20171113</v>
          </cell>
          <cell r="H43" t="str">
            <v>20181113</v>
          </cell>
        </row>
        <row r="43">
          <cell r="J43">
            <v>4.35</v>
          </cell>
          <cell r="K43" t="str">
            <v>否</v>
          </cell>
          <cell r="L43" t="str">
            <v>否</v>
          </cell>
          <cell r="M43">
            <v>20171210</v>
          </cell>
        </row>
        <row r="44">
          <cell r="D44" t="str">
            <v>430611197504215018</v>
          </cell>
          <cell r="E44">
            <v>20000</v>
          </cell>
          <cell r="F44">
            <v>20000</v>
          </cell>
          <cell r="G44">
            <v>20171115</v>
          </cell>
          <cell r="H44" t="str">
            <v>20181115</v>
          </cell>
        </row>
        <row r="44">
          <cell r="J44">
            <v>4.35</v>
          </cell>
          <cell r="K44" t="str">
            <v>否</v>
          </cell>
          <cell r="L44" t="str">
            <v>否</v>
          </cell>
          <cell r="M44">
            <v>20171210</v>
          </cell>
        </row>
        <row r="45">
          <cell r="D45" t="str">
            <v>430611198710031556</v>
          </cell>
          <cell r="E45">
            <v>30000</v>
          </cell>
          <cell r="F45">
            <v>30000</v>
          </cell>
          <cell r="G45">
            <v>20171120</v>
          </cell>
          <cell r="H45" t="str">
            <v>20181120</v>
          </cell>
        </row>
        <row r="45">
          <cell r="J45">
            <v>4.35</v>
          </cell>
          <cell r="K45" t="str">
            <v>否</v>
          </cell>
          <cell r="L45" t="str">
            <v>否</v>
          </cell>
          <cell r="M45">
            <v>20171209</v>
          </cell>
        </row>
        <row r="46">
          <cell r="D46" t="str">
            <v>430611197411071510</v>
          </cell>
          <cell r="E46">
            <v>30000</v>
          </cell>
          <cell r="F46">
            <v>30000</v>
          </cell>
          <cell r="G46">
            <v>20171121</v>
          </cell>
          <cell r="H46" t="str">
            <v>20181121</v>
          </cell>
        </row>
        <row r="46">
          <cell r="J46">
            <v>4.35</v>
          </cell>
          <cell r="K46" t="str">
            <v>否</v>
          </cell>
          <cell r="L46" t="str">
            <v>否</v>
          </cell>
          <cell r="M46">
            <v>20171209</v>
          </cell>
        </row>
        <row r="47">
          <cell r="D47" t="str">
            <v>430611196406025013</v>
          </cell>
          <cell r="E47">
            <v>10000</v>
          </cell>
          <cell r="F47">
            <v>10000</v>
          </cell>
          <cell r="G47">
            <v>20171123</v>
          </cell>
          <cell r="H47" t="str">
            <v>20181123</v>
          </cell>
        </row>
        <row r="47">
          <cell r="J47">
            <v>4.35</v>
          </cell>
          <cell r="K47" t="str">
            <v>否</v>
          </cell>
          <cell r="L47" t="str">
            <v>否</v>
          </cell>
          <cell r="M47">
            <v>20171210</v>
          </cell>
        </row>
        <row r="48">
          <cell r="D48" t="str">
            <v>430626196301107543</v>
          </cell>
          <cell r="E48">
            <v>30000</v>
          </cell>
          <cell r="F48">
            <v>30000</v>
          </cell>
          <cell r="G48">
            <v>20171123</v>
          </cell>
          <cell r="H48" t="str">
            <v>20181119</v>
          </cell>
        </row>
        <row r="48">
          <cell r="J48">
            <v>4.35</v>
          </cell>
          <cell r="K48" t="str">
            <v>否</v>
          </cell>
          <cell r="L48" t="str">
            <v>否</v>
          </cell>
          <cell r="M48">
            <v>20171210</v>
          </cell>
        </row>
        <row r="49">
          <cell r="D49" t="str">
            <v>430626195712087511</v>
          </cell>
          <cell r="E49">
            <v>30000</v>
          </cell>
          <cell r="F49">
            <v>30000</v>
          </cell>
          <cell r="G49">
            <v>20171130</v>
          </cell>
          <cell r="H49" t="str">
            <v>20181130</v>
          </cell>
        </row>
        <row r="49">
          <cell r="J49">
            <v>4.35</v>
          </cell>
          <cell r="K49" t="str">
            <v>否</v>
          </cell>
          <cell r="L49" t="str">
            <v>否</v>
          </cell>
          <cell r="M49">
            <v>20171215</v>
          </cell>
        </row>
        <row r="50">
          <cell r="D50" t="str">
            <v>430611197711255514</v>
          </cell>
          <cell r="E50">
            <v>50000</v>
          </cell>
          <cell r="F50">
            <v>50000</v>
          </cell>
          <cell r="G50">
            <v>20171214</v>
          </cell>
          <cell r="H50" t="str">
            <v>20181214</v>
          </cell>
        </row>
        <row r="50">
          <cell r="J50">
            <v>4.35</v>
          </cell>
          <cell r="K50" t="str">
            <v>否</v>
          </cell>
          <cell r="L50" t="str">
            <v>否</v>
          </cell>
          <cell r="M50">
            <v>20170720</v>
          </cell>
        </row>
        <row r="51">
          <cell r="D51" t="str">
            <v>430626197001057534</v>
          </cell>
          <cell r="E51">
            <v>50000</v>
          </cell>
          <cell r="F51">
            <v>50000</v>
          </cell>
          <cell r="G51">
            <v>20160824</v>
          </cell>
          <cell r="H51" t="str">
            <v>20180824</v>
          </cell>
        </row>
        <row r="51">
          <cell r="J51">
            <v>4.75</v>
          </cell>
          <cell r="K51" t="str">
            <v>否</v>
          </cell>
          <cell r="L51" t="str">
            <v>否</v>
          </cell>
          <cell r="M51">
            <v>20170720</v>
          </cell>
        </row>
        <row r="52">
          <cell r="D52" t="str">
            <v>430611195801145512</v>
          </cell>
          <cell r="E52">
            <v>30000</v>
          </cell>
          <cell r="F52">
            <v>30000</v>
          </cell>
          <cell r="G52">
            <v>20160902</v>
          </cell>
          <cell r="H52" t="str">
            <v>20180902</v>
          </cell>
        </row>
        <row r="52">
          <cell r="J52">
            <v>4.75</v>
          </cell>
          <cell r="K52" t="str">
            <v>否</v>
          </cell>
          <cell r="L52" t="str">
            <v>否</v>
          </cell>
          <cell r="M52">
            <v>20170720</v>
          </cell>
        </row>
        <row r="53">
          <cell r="D53" t="str">
            <v>430626195611207537</v>
          </cell>
          <cell r="E53">
            <v>50000</v>
          </cell>
          <cell r="F53">
            <v>50000</v>
          </cell>
          <cell r="G53">
            <v>20160930</v>
          </cell>
          <cell r="H53" t="str">
            <v>20180930</v>
          </cell>
        </row>
        <row r="53">
          <cell r="J53">
            <v>4.75</v>
          </cell>
          <cell r="K53" t="str">
            <v>否</v>
          </cell>
          <cell r="L53" t="str">
            <v>否</v>
          </cell>
          <cell r="M53">
            <v>20170720</v>
          </cell>
        </row>
        <row r="54">
          <cell r="D54" t="str">
            <v>430611197803275539</v>
          </cell>
          <cell r="E54">
            <v>30000</v>
          </cell>
          <cell r="F54">
            <v>30000</v>
          </cell>
          <cell r="G54">
            <v>20161017</v>
          </cell>
          <cell r="H54" t="str">
            <v>20181017</v>
          </cell>
        </row>
        <row r="54">
          <cell r="J54">
            <v>4.75</v>
          </cell>
          <cell r="K54" t="str">
            <v>否</v>
          </cell>
          <cell r="L54" t="str">
            <v>否</v>
          </cell>
          <cell r="M54">
            <v>20170720</v>
          </cell>
        </row>
        <row r="55">
          <cell r="D55" t="str">
            <v>430626196210287577</v>
          </cell>
          <cell r="E55">
            <v>50000</v>
          </cell>
          <cell r="F55">
            <v>50000</v>
          </cell>
          <cell r="G55">
            <v>20161115</v>
          </cell>
          <cell r="H55" t="str">
            <v>20181115</v>
          </cell>
        </row>
        <row r="55">
          <cell r="J55">
            <v>4.75</v>
          </cell>
          <cell r="K55" t="str">
            <v>否</v>
          </cell>
          <cell r="L55" t="str">
            <v>否</v>
          </cell>
          <cell r="M55">
            <v>20170720</v>
          </cell>
        </row>
        <row r="56">
          <cell r="D56" t="str">
            <v>43061119670302501X</v>
          </cell>
          <cell r="E56">
            <v>50000</v>
          </cell>
          <cell r="F56">
            <v>50000</v>
          </cell>
          <cell r="G56">
            <v>20161116</v>
          </cell>
          <cell r="H56" t="str">
            <v>20181116</v>
          </cell>
        </row>
        <row r="56">
          <cell r="J56">
            <v>4.75</v>
          </cell>
          <cell r="K56" t="str">
            <v>否</v>
          </cell>
          <cell r="L56" t="str">
            <v>否</v>
          </cell>
          <cell r="M56">
            <v>20170730</v>
          </cell>
        </row>
        <row r="57">
          <cell r="D57" t="str">
            <v>430611197311115045</v>
          </cell>
          <cell r="E57">
            <v>50000</v>
          </cell>
          <cell r="F57">
            <v>50000</v>
          </cell>
          <cell r="G57">
            <v>20161116</v>
          </cell>
          <cell r="H57" t="str">
            <v>20181116</v>
          </cell>
        </row>
        <row r="57">
          <cell r="J57">
            <v>4.75</v>
          </cell>
          <cell r="K57" t="str">
            <v>否</v>
          </cell>
          <cell r="L57" t="str">
            <v>否</v>
          </cell>
          <cell r="M57">
            <v>20170730</v>
          </cell>
        </row>
        <row r="58">
          <cell r="D58" t="str">
            <v>43061119560621501X</v>
          </cell>
          <cell r="E58">
            <v>50000</v>
          </cell>
          <cell r="F58">
            <v>50000</v>
          </cell>
          <cell r="G58">
            <v>20161116</v>
          </cell>
          <cell r="H58" t="str">
            <v>20181116</v>
          </cell>
        </row>
        <row r="58">
          <cell r="J58">
            <v>4.75</v>
          </cell>
          <cell r="K58" t="str">
            <v>否</v>
          </cell>
          <cell r="L58" t="str">
            <v>否</v>
          </cell>
          <cell r="M58">
            <v>20170730</v>
          </cell>
        </row>
        <row r="59">
          <cell r="D59" t="str">
            <v>430621197011150511</v>
          </cell>
          <cell r="E59">
            <v>50000</v>
          </cell>
          <cell r="F59">
            <v>50000</v>
          </cell>
          <cell r="G59">
            <v>20161117</v>
          </cell>
          <cell r="H59" t="str">
            <v>20181117</v>
          </cell>
        </row>
        <row r="59">
          <cell r="J59">
            <v>4.75</v>
          </cell>
          <cell r="K59" t="str">
            <v>否</v>
          </cell>
          <cell r="L59" t="str">
            <v>否</v>
          </cell>
          <cell r="M59">
            <v>20171210</v>
          </cell>
        </row>
        <row r="60">
          <cell r="D60" t="str">
            <v>430611195806241546</v>
          </cell>
          <cell r="E60">
            <v>30000</v>
          </cell>
          <cell r="F60">
            <v>30000</v>
          </cell>
          <cell r="G60">
            <v>20161118</v>
          </cell>
          <cell r="H60" t="str">
            <v>20181118</v>
          </cell>
        </row>
        <row r="60">
          <cell r="J60">
            <v>4.75</v>
          </cell>
          <cell r="K60" t="str">
            <v>否</v>
          </cell>
          <cell r="L60" t="str">
            <v>否</v>
          </cell>
          <cell r="M60">
            <v>20171209</v>
          </cell>
        </row>
        <row r="61">
          <cell r="D61" t="str">
            <v>430611198009185039</v>
          </cell>
          <cell r="E61">
            <v>50000</v>
          </cell>
          <cell r="F61">
            <v>50000</v>
          </cell>
          <cell r="G61">
            <v>20161123</v>
          </cell>
          <cell r="H61" t="str">
            <v>20181123</v>
          </cell>
        </row>
        <row r="61">
          <cell r="J61">
            <v>4.75</v>
          </cell>
          <cell r="K61" t="str">
            <v>否</v>
          </cell>
          <cell r="L61" t="str">
            <v>否</v>
          </cell>
          <cell r="M61">
            <v>20170730</v>
          </cell>
        </row>
        <row r="62">
          <cell r="D62" t="str">
            <v>430626196308237527</v>
          </cell>
          <cell r="E62">
            <v>50000</v>
          </cell>
          <cell r="F62">
            <v>50000</v>
          </cell>
          <cell r="G62">
            <v>20161123</v>
          </cell>
          <cell r="H62" t="str">
            <v>20181123</v>
          </cell>
        </row>
        <row r="62">
          <cell r="J62">
            <v>4.75</v>
          </cell>
          <cell r="K62" t="str">
            <v>否</v>
          </cell>
          <cell r="L62" t="str">
            <v>否</v>
          </cell>
          <cell r="M62">
            <v>20171215</v>
          </cell>
        </row>
        <row r="63">
          <cell r="D63" t="str">
            <v>430611197201091660</v>
          </cell>
          <cell r="E63">
            <v>50000</v>
          </cell>
          <cell r="F63">
            <v>50000</v>
          </cell>
          <cell r="G63">
            <v>20161124</v>
          </cell>
          <cell r="H63" t="str">
            <v>20181124</v>
          </cell>
        </row>
        <row r="63">
          <cell r="J63">
            <v>4.75</v>
          </cell>
          <cell r="K63" t="str">
            <v>否</v>
          </cell>
          <cell r="L63" t="str">
            <v>否</v>
          </cell>
          <cell r="M63">
            <v>20170727</v>
          </cell>
        </row>
        <row r="64">
          <cell r="D64" t="str">
            <v>430611197503151518</v>
          </cell>
          <cell r="E64">
            <v>50000</v>
          </cell>
          <cell r="F64">
            <v>50000</v>
          </cell>
          <cell r="G64">
            <v>20161124</v>
          </cell>
          <cell r="H64" t="str">
            <v>20181124</v>
          </cell>
        </row>
        <row r="64">
          <cell r="J64">
            <v>4.75</v>
          </cell>
          <cell r="K64" t="str">
            <v>否</v>
          </cell>
          <cell r="L64" t="str">
            <v>否</v>
          </cell>
          <cell r="M64">
            <v>20170727</v>
          </cell>
        </row>
        <row r="65">
          <cell r="D65" t="str">
            <v>430611196403045019</v>
          </cell>
          <cell r="E65">
            <v>50000</v>
          </cell>
          <cell r="F65">
            <v>50000</v>
          </cell>
          <cell r="G65">
            <v>20161124</v>
          </cell>
          <cell r="H65" t="str">
            <v>20181124</v>
          </cell>
        </row>
        <row r="65">
          <cell r="J65">
            <v>4.75</v>
          </cell>
          <cell r="K65" t="str">
            <v>否</v>
          </cell>
          <cell r="L65" t="str">
            <v>否</v>
          </cell>
          <cell r="M65">
            <v>20170730</v>
          </cell>
        </row>
        <row r="66">
          <cell r="D66" t="str">
            <v>430611196605115513</v>
          </cell>
          <cell r="E66">
            <v>50000</v>
          </cell>
          <cell r="F66">
            <v>50000</v>
          </cell>
          <cell r="G66">
            <v>20161124</v>
          </cell>
          <cell r="H66" t="str">
            <v>20181124</v>
          </cell>
        </row>
        <row r="66">
          <cell r="J66">
            <v>4.75</v>
          </cell>
          <cell r="K66" t="str">
            <v>否</v>
          </cell>
          <cell r="L66" t="str">
            <v>否</v>
          </cell>
          <cell r="M66">
            <v>20170720</v>
          </cell>
        </row>
        <row r="67">
          <cell r="D67" t="str">
            <v>430611197309056525</v>
          </cell>
          <cell r="E67">
            <v>50000</v>
          </cell>
          <cell r="F67">
            <v>50000</v>
          </cell>
          <cell r="G67">
            <v>20161128</v>
          </cell>
          <cell r="H67" t="str">
            <v>20181128</v>
          </cell>
        </row>
        <row r="67">
          <cell r="J67">
            <v>4.75</v>
          </cell>
          <cell r="K67" t="str">
            <v>否</v>
          </cell>
          <cell r="L67" t="str">
            <v>否</v>
          </cell>
          <cell r="M67">
            <v>20171215</v>
          </cell>
        </row>
        <row r="68">
          <cell r="D68" t="str">
            <v>430611196911251513</v>
          </cell>
          <cell r="E68">
            <v>50000</v>
          </cell>
          <cell r="F68">
            <v>50000</v>
          </cell>
          <cell r="G68">
            <v>20161129</v>
          </cell>
          <cell r="H68" t="str">
            <v>20181129</v>
          </cell>
        </row>
        <row r="68">
          <cell r="J68">
            <v>4.75</v>
          </cell>
          <cell r="K68" t="str">
            <v>否</v>
          </cell>
          <cell r="L68" t="str">
            <v>否</v>
          </cell>
          <cell r="M68">
            <v>20170727</v>
          </cell>
        </row>
        <row r="69">
          <cell r="D69" t="str">
            <v>430611196707231515</v>
          </cell>
          <cell r="E69">
            <v>50000</v>
          </cell>
          <cell r="F69">
            <v>50000</v>
          </cell>
          <cell r="G69">
            <v>20161129</v>
          </cell>
          <cell r="H69" t="str">
            <v>20181129</v>
          </cell>
        </row>
        <row r="69">
          <cell r="J69">
            <v>4.75</v>
          </cell>
          <cell r="K69" t="str">
            <v>否</v>
          </cell>
          <cell r="L69" t="str">
            <v>否</v>
          </cell>
          <cell r="M69">
            <v>20171209</v>
          </cell>
        </row>
        <row r="70">
          <cell r="D70" t="str">
            <v>430611195904091510</v>
          </cell>
          <cell r="E70">
            <v>50000</v>
          </cell>
          <cell r="F70">
            <v>50000</v>
          </cell>
          <cell r="G70">
            <v>20161129</v>
          </cell>
          <cell r="H70" t="str">
            <v>20181129</v>
          </cell>
        </row>
        <row r="70">
          <cell r="J70">
            <v>4.75</v>
          </cell>
          <cell r="K70" t="str">
            <v>否</v>
          </cell>
          <cell r="L70" t="str">
            <v>否</v>
          </cell>
          <cell r="M70">
            <v>20171204</v>
          </cell>
        </row>
        <row r="71">
          <cell r="D71" t="str">
            <v>430626196310197560</v>
          </cell>
          <cell r="E71">
            <v>50000</v>
          </cell>
          <cell r="F71">
            <v>50000</v>
          </cell>
          <cell r="G71">
            <v>20161129</v>
          </cell>
          <cell r="H71" t="str">
            <v>20181129</v>
          </cell>
        </row>
        <row r="71">
          <cell r="J71">
            <v>4.75</v>
          </cell>
          <cell r="K71" t="str">
            <v>否</v>
          </cell>
          <cell r="L71" t="str">
            <v>否</v>
          </cell>
          <cell r="M71">
            <v>20171215</v>
          </cell>
        </row>
        <row r="72">
          <cell r="D72" t="str">
            <v>43061119571008163X</v>
          </cell>
          <cell r="E72">
            <v>40000</v>
          </cell>
          <cell r="F72">
            <v>40000</v>
          </cell>
          <cell r="G72">
            <v>20161130</v>
          </cell>
          <cell r="H72" t="str">
            <v>20181130</v>
          </cell>
        </row>
        <row r="72">
          <cell r="J72">
            <v>4.75</v>
          </cell>
          <cell r="K72" t="str">
            <v>否</v>
          </cell>
          <cell r="L72" t="str">
            <v>否</v>
          </cell>
          <cell r="M72">
            <v>20170727</v>
          </cell>
        </row>
        <row r="73">
          <cell r="D73" t="str">
            <v>430611198409010027</v>
          </cell>
          <cell r="E73">
            <v>50000</v>
          </cell>
          <cell r="F73">
            <v>50000</v>
          </cell>
          <cell r="G73">
            <v>20161130</v>
          </cell>
          <cell r="H73" t="str">
            <v>20181130</v>
          </cell>
        </row>
        <row r="73">
          <cell r="J73">
            <v>4.75</v>
          </cell>
          <cell r="K73" t="str">
            <v>否</v>
          </cell>
          <cell r="L73" t="str">
            <v>否</v>
          </cell>
          <cell r="M73">
            <v>20171209</v>
          </cell>
        </row>
        <row r="74">
          <cell r="D74" t="str">
            <v>430611198411061552</v>
          </cell>
          <cell r="E74">
            <v>50000</v>
          </cell>
          <cell r="F74">
            <v>50000</v>
          </cell>
          <cell r="G74">
            <v>20161201</v>
          </cell>
          <cell r="H74" t="str">
            <v>20181130</v>
          </cell>
        </row>
        <row r="74">
          <cell r="J74">
            <v>4.75</v>
          </cell>
          <cell r="K74" t="str">
            <v>否</v>
          </cell>
          <cell r="L74" t="str">
            <v>否</v>
          </cell>
          <cell r="M74">
            <v>20170727</v>
          </cell>
        </row>
        <row r="75">
          <cell r="D75" t="str">
            <v>430611196506115518</v>
          </cell>
          <cell r="E75">
            <v>50000</v>
          </cell>
          <cell r="F75">
            <v>50000</v>
          </cell>
          <cell r="G75">
            <v>20170117</v>
          </cell>
          <cell r="H75" t="str">
            <v>20190117</v>
          </cell>
        </row>
        <row r="75">
          <cell r="J75">
            <v>4.75</v>
          </cell>
          <cell r="K75" t="str">
            <v>否</v>
          </cell>
          <cell r="L75" t="str">
            <v>否</v>
          </cell>
          <cell r="M75">
            <v>20171215</v>
          </cell>
        </row>
        <row r="76">
          <cell r="D76" t="str">
            <v>430626196206087521</v>
          </cell>
          <cell r="E76">
            <v>50000</v>
          </cell>
          <cell r="F76">
            <v>50000</v>
          </cell>
          <cell r="G76">
            <v>20170222</v>
          </cell>
          <cell r="H76" t="str">
            <v>20190222</v>
          </cell>
        </row>
        <row r="76">
          <cell r="J76">
            <v>4.75</v>
          </cell>
          <cell r="K76" t="str">
            <v>否</v>
          </cell>
          <cell r="L76" t="str">
            <v>否</v>
          </cell>
          <cell r="M76">
            <v>20171215</v>
          </cell>
        </row>
        <row r="77">
          <cell r="D77" t="str">
            <v>430611197602125534</v>
          </cell>
          <cell r="E77">
            <v>30000</v>
          </cell>
          <cell r="F77">
            <v>30000</v>
          </cell>
          <cell r="G77">
            <v>20170309</v>
          </cell>
          <cell r="H77" t="str">
            <v>20190309</v>
          </cell>
        </row>
        <row r="77">
          <cell r="J77">
            <v>4.75</v>
          </cell>
          <cell r="K77" t="str">
            <v>否</v>
          </cell>
          <cell r="L77" t="str">
            <v>否</v>
          </cell>
          <cell r="M77">
            <v>20171215</v>
          </cell>
        </row>
        <row r="78">
          <cell r="D78" t="str">
            <v>430626196403277551</v>
          </cell>
          <cell r="E78">
            <v>30000</v>
          </cell>
          <cell r="F78">
            <v>30000</v>
          </cell>
          <cell r="G78">
            <v>20170512</v>
          </cell>
          <cell r="H78" t="str">
            <v>20190512</v>
          </cell>
        </row>
        <row r="78">
          <cell r="J78">
            <v>4.75</v>
          </cell>
          <cell r="K78" t="str">
            <v>否</v>
          </cell>
          <cell r="L78" t="str">
            <v>否</v>
          </cell>
          <cell r="M78">
            <v>20171215</v>
          </cell>
        </row>
        <row r="79">
          <cell r="D79" t="str">
            <v>43062619620313752X</v>
          </cell>
          <cell r="E79">
            <v>50000</v>
          </cell>
          <cell r="F79">
            <v>50000</v>
          </cell>
          <cell r="G79">
            <v>20170607</v>
          </cell>
          <cell r="H79" t="str">
            <v>20190607</v>
          </cell>
        </row>
        <row r="79">
          <cell r="J79">
            <v>4.75</v>
          </cell>
          <cell r="K79" t="str">
            <v>否</v>
          </cell>
          <cell r="L79" t="str">
            <v>否</v>
          </cell>
          <cell r="M79">
            <v>20170720</v>
          </cell>
        </row>
        <row r="80">
          <cell r="D80" t="str">
            <v>430611197308285019</v>
          </cell>
          <cell r="E80">
            <v>40000</v>
          </cell>
          <cell r="F80">
            <v>40000</v>
          </cell>
          <cell r="G80">
            <v>20170609</v>
          </cell>
          <cell r="H80" t="str">
            <v>20190609</v>
          </cell>
        </row>
        <row r="80">
          <cell r="J80">
            <v>4.75</v>
          </cell>
          <cell r="K80" t="str">
            <v>否</v>
          </cell>
          <cell r="L80" t="str">
            <v>否</v>
          </cell>
          <cell r="M80">
            <v>20170720</v>
          </cell>
        </row>
        <row r="81">
          <cell r="D81" t="str">
            <v>430611197102195528</v>
          </cell>
          <cell r="E81">
            <v>50000</v>
          </cell>
          <cell r="F81">
            <v>50000</v>
          </cell>
          <cell r="G81">
            <v>20170609</v>
          </cell>
          <cell r="H81" t="str">
            <v>20190609</v>
          </cell>
        </row>
        <row r="81">
          <cell r="J81">
            <v>4.75</v>
          </cell>
          <cell r="K81" t="str">
            <v>否</v>
          </cell>
          <cell r="L81" t="str">
            <v>否</v>
          </cell>
          <cell r="M81">
            <v>20171210</v>
          </cell>
        </row>
        <row r="82">
          <cell r="D82" t="str">
            <v>430626197302257513</v>
          </cell>
          <cell r="E82">
            <v>50000</v>
          </cell>
          <cell r="F82">
            <v>50000</v>
          </cell>
          <cell r="G82">
            <v>20170621</v>
          </cell>
          <cell r="H82" t="str">
            <v>20190621</v>
          </cell>
        </row>
        <row r="82">
          <cell r="J82">
            <v>4.75</v>
          </cell>
          <cell r="K82" t="str">
            <v>否</v>
          </cell>
          <cell r="L82" t="str">
            <v>否</v>
          </cell>
          <cell r="M82">
            <v>20170720</v>
          </cell>
        </row>
        <row r="83">
          <cell r="D83" t="str">
            <v>43061119730925453X</v>
          </cell>
          <cell r="E83">
            <v>50000</v>
          </cell>
          <cell r="F83">
            <v>0</v>
          </cell>
          <cell r="G83" t="str">
            <v>20161209</v>
          </cell>
          <cell r="H83" t="str">
            <v>20171130</v>
          </cell>
          <cell r="I83">
            <v>20171110</v>
          </cell>
          <cell r="J83" t="str">
            <v>4.35</v>
          </cell>
          <cell r="K83" t="str">
            <v>否</v>
          </cell>
          <cell r="L83" t="str">
            <v>否</v>
          </cell>
          <cell r="M83">
            <v>20170730</v>
          </cell>
        </row>
        <row r="84">
          <cell r="D84" t="str">
            <v>430611198808205016</v>
          </cell>
          <cell r="E84">
            <v>50000</v>
          </cell>
          <cell r="F84">
            <v>0</v>
          </cell>
          <cell r="G84" t="str">
            <v>20161117</v>
          </cell>
          <cell r="H84" t="str">
            <v>20171117</v>
          </cell>
          <cell r="I84">
            <v>20171117</v>
          </cell>
          <cell r="J84" t="str">
            <v>4.35</v>
          </cell>
          <cell r="K84" t="str">
            <v>否</v>
          </cell>
          <cell r="L84" t="str">
            <v>否</v>
          </cell>
          <cell r="M84">
            <v>20170730</v>
          </cell>
        </row>
        <row r="85">
          <cell r="D85" t="str">
            <v>430611195702185017</v>
          </cell>
          <cell r="E85">
            <v>50000</v>
          </cell>
          <cell r="F85">
            <v>0</v>
          </cell>
          <cell r="G85" t="str">
            <v>20161117</v>
          </cell>
          <cell r="H85" t="str">
            <v>20171117</v>
          </cell>
          <cell r="I85">
            <v>20171117</v>
          </cell>
          <cell r="J85" t="str">
            <v>4.35</v>
          </cell>
          <cell r="K85" t="str">
            <v>否</v>
          </cell>
          <cell r="L85" t="str">
            <v>否</v>
          </cell>
          <cell r="M85">
            <v>20170730</v>
          </cell>
        </row>
        <row r="86">
          <cell r="D86" t="str">
            <v>43061119951001502X</v>
          </cell>
          <cell r="E86">
            <v>50000</v>
          </cell>
          <cell r="F86">
            <v>0</v>
          </cell>
          <cell r="G86" t="str">
            <v>20161102</v>
          </cell>
          <cell r="H86" t="str">
            <v>20171102</v>
          </cell>
          <cell r="I86">
            <v>20171101</v>
          </cell>
          <cell r="J86" t="str">
            <v>4.35</v>
          </cell>
          <cell r="K86" t="str">
            <v>否</v>
          </cell>
          <cell r="L86" t="str">
            <v>否</v>
          </cell>
          <cell r="M86">
            <v>20170730</v>
          </cell>
        </row>
        <row r="87">
          <cell r="D87" t="str">
            <v>430611197609145028</v>
          </cell>
          <cell r="E87">
            <v>30000</v>
          </cell>
          <cell r="F87">
            <v>30000</v>
          </cell>
          <cell r="G87" t="str">
            <v>20171107</v>
          </cell>
          <cell r="H87" t="str">
            <v>20181107</v>
          </cell>
        </row>
        <row r="87">
          <cell r="J87" t="str">
            <v>4.35</v>
          </cell>
          <cell r="K87" t="str">
            <v>否</v>
          </cell>
          <cell r="L87" t="str">
            <v>否</v>
          </cell>
        </row>
        <row r="88">
          <cell r="D88" t="str">
            <v>430611196806265016</v>
          </cell>
          <cell r="E88">
            <v>50000</v>
          </cell>
          <cell r="F88">
            <v>0</v>
          </cell>
          <cell r="G88" t="str">
            <v>20161028</v>
          </cell>
          <cell r="H88" t="str">
            <v>20171028</v>
          </cell>
          <cell r="I88">
            <v>20171012</v>
          </cell>
          <cell r="J88" t="str">
            <v>4.35</v>
          </cell>
          <cell r="K88" t="str">
            <v>否</v>
          </cell>
          <cell r="L88" t="str">
            <v>否</v>
          </cell>
          <cell r="M88">
            <v>20170730</v>
          </cell>
        </row>
        <row r="89">
          <cell r="D89" t="str">
            <v>430621198202180718</v>
          </cell>
          <cell r="E89">
            <v>50000</v>
          </cell>
          <cell r="F89">
            <v>0</v>
          </cell>
          <cell r="G89" t="str">
            <v>20161115</v>
          </cell>
          <cell r="H89" t="str">
            <v>20171115</v>
          </cell>
          <cell r="I89">
            <v>20171228</v>
          </cell>
          <cell r="J89" t="str">
            <v>4.35</v>
          </cell>
          <cell r="K89" t="str">
            <v>否</v>
          </cell>
          <cell r="L89" t="str">
            <v>否</v>
          </cell>
          <cell r="M89">
            <v>20170730</v>
          </cell>
        </row>
        <row r="90">
          <cell r="D90" t="str">
            <v>430611197609195121</v>
          </cell>
          <cell r="E90">
            <v>50000</v>
          </cell>
          <cell r="F90">
            <v>0</v>
          </cell>
          <cell r="G90" t="str">
            <v>20160918</v>
          </cell>
          <cell r="H90" t="str">
            <v>20170918</v>
          </cell>
          <cell r="I90">
            <v>20170915</v>
          </cell>
          <cell r="J90" t="str">
            <v>4.35</v>
          </cell>
          <cell r="K90" t="str">
            <v>否</v>
          </cell>
          <cell r="L90" t="str">
            <v>否</v>
          </cell>
          <cell r="M90">
            <v>20170730</v>
          </cell>
        </row>
        <row r="91">
          <cell r="D91" t="str">
            <v>430611197302065031</v>
          </cell>
          <cell r="E91">
            <v>50000</v>
          </cell>
          <cell r="F91">
            <v>0</v>
          </cell>
          <cell r="G91" t="str">
            <v>20161115</v>
          </cell>
          <cell r="H91" t="str">
            <v>20171115</v>
          </cell>
          <cell r="I91">
            <v>20171112</v>
          </cell>
          <cell r="J91" t="str">
            <v>4.35</v>
          </cell>
          <cell r="K91" t="str">
            <v>否</v>
          </cell>
          <cell r="L91" t="str">
            <v>否</v>
          </cell>
          <cell r="M91">
            <v>20170730</v>
          </cell>
        </row>
        <row r="92">
          <cell r="D92" t="str">
            <v>430611196401195021</v>
          </cell>
          <cell r="E92">
            <v>50000</v>
          </cell>
          <cell r="F92">
            <v>0</v>
          </cell>
          <cell r="G92" t="str">
            <v>20161115</v>
          </cell>
          <cell r="H92" t="str">
            <v>20171115</v>
          </cell>
          <cell r="I92">
            <v>20170608</v>
          </cell>
          <cell r="J92" t="str">
            <v>4.35</v>
          </cell>
          <cell r="K92" t="str">
            <v>否</v>
          </cell>
          <cell r="L92" t="str">
            <v>否</v>
          </cell>
          <cell r="M92">
            <v>20170730</v>
          </cell>
        </row>
        <row r="93">
          <cell r="D93" t="str">
            <v>430611197501235013</v>
          </cell>
          <cell r="E93">
            <v>50000</v>
          </cell>
          <cell r="F93">
            <v>0</v>
          </cell>
          <cell r="G93" t="str">
            <v>20161115</v>
          </cell>
          <cell r="H93" t="str">
            <v>20171115</v>
          </cell>
          <cell r="I93">
            <v>20171205</v>
          </cell>
          <cell r="J93" t="str">
            <v>4.35</v>
          </cell>
          <cell r="K93" t="str">
            <v>否</v>
          </cell>
          <cell r="L93" t="str">
            <v>否</v>
          </cell>
          <cell r="M93">
            <v>20170730</v>
          </cell>
        </row>
        <row r="94">
          <cell r="D94" t="str">
            <v>430611196210095052</v>
          </cell>
          <cell r="E94">
            <v>50000</v>
          </cell>
          <cell r="F94">
            <v>0</v>
          </cell>
          <cell r="G94" t="str">
            <v>20161118</v>
          </cell>
          <cell r="H94" t="str">
            <v>20171118</v>
          </cell>
          <cell r="I94">
            <v>20171114</v>
          </cell>
          <cell r="J94" t="str">
            <v>4.35</v>
          </cell>
          <cell r="K94" t="str">
            <v>否</v>
          </cell>
          <cell r="L94" t="str">
            <v>否</v>
          </cell>
          <cell r="M94">
            <v>20170730</v>
          </cell>
        </row>
        <row r="95">
          <cell r="D95" t="str">
            <v>430611195701255028</v>
          </cell>
          <cell r="E95">
            <v>50000</v>
          </cell>
          <cell r="F95">
            <v>0</v>
          </cell>
          <cell r="G95" t="str">
            <v>20161116</v>
          </cell>
          <cell r="H95" t="str">
            <v>20171116</v>
          </cell>
          <cell r="I95">
            <v>20171115</v>
          </cell>
          <cell r="J95" t="str">
            <v>4.35</v>
          </cell>
          <cell r="K95" t="str">
            <v>否</v>
          </cell>
          <cell r="L95" t="str">
            <v>否</v>
          </cell>
          <cell r="M95">
            <v>20170730</v>
          </cell>
        </row>
        <row r="96">
          <cell r="D96" t="str">
            <v>430626196710217559</v>
          </cell>
          <cell r="E96">
            <v>20000</v>
          </cell>
          <cell r="F96">
            <v>0</v>
          </cell>
          <cell r="G96" t="str">
            <v>20160829</v>
          </cell>
          <cell r="H96" t="str">
            <v>20180829</v>
          </cell>
          <cell r="I96">
            <v>20170929</v>
          </cell>
          <cell r="J96" t="str">
            <v>4.75</v>
          </cell>
          <cell r="K96" t="str">
            <v>否</v>
          </cell>
          <cell r="L96" t="str">
            <v>否</v>
          </cell>
          <cell r="M96">
            <v>20170720</v>
          </cell>
        </row>
        <row r="97">
          <cell r="D97" t="str">
            <v>430626196511107576</v>
          </cell>
          <cell r="E97">
            <v>50000</v>
          </cell>
          <cell r="F97">
            <v>0</v>
          </cell>
          <cell r="G97" t="str">
            <v>20161028</v>
          </cell>
          <cell r="H97" t="str">
            <v>20171028</v>
          </cell>
          <cell r="I97">
            <v>20171027</v>
          </cell>
          <cell r="J97" t="str">
            <v>4.35</v>
          </cell>
          <cell r="K97" t="str">
            <v>否</v>
          </cell>
          <cell r="L97" t="str">
            <v>否</v>
          </cell>
          <cell r="M97">
            <v>20170612</v>
          </cell>
        </row>
        <row r="98">
          <cell r="D98" t="str">
            <v>430611198612055511</v>
          </cell>
          <cell r="E98">
            <v>40000</v>
          </cell>
          <cell r="F98">
            <v>0</v>
          </cell>
          <cell r="G98" t="str">
            <v>20160922</v>
          </cell>
          <cell r="H98" t="str">
            <v>20170922</v>
          </cell>
          <cell r="I98">
            <v>20170925</v>
          </cell>
          <cell r="J98" t="str">
            <v>4.35</v>
          </cell>
          <cell r="K98" t="str">
            <v>否</v>
          </cell>
          <cell r="L98" t="str">
            <v>否</v>
          </cell>
          <cell r="M98">
            <v>20171215</v>
          </cell>
        </row>
        <row r="99">
          <cell r="D99" t="str">
            <v>430626195703297672</v>
          </cell>
          <cell r="E99">
            <v>40000</v>
          </cell>
          <cell r="F99">
            <v>0</v>
          </cell>
          <cell r="G99" t="str">
            <v>20161101</v>
          </cell>
          <cell r="H99" t="str">
            <v>20171101</v>
          </cell>
          <cell r="I99">
            <v>20171031</v>
          </cell>
          <cell r="J99" t="str">
            <v>4.35</v>
          </cell>
          <cell r="K99" t="str">
            <v>否</v>
          </cell>
          <cell r="L99" t="str">
            <v>否</v>
          </cell>
          <cell r="M99">
            <v>20170612</v>
          </cell>
        </row>
        <row r="100">
          <cell r="D100" t="str">
            <v>430611196311115526</v>
          </cell>
          <cell r="E100">
            <v>40000</v>
          </cell>
          <cell r="F100">
            <v>0</v>
          </cell>
          <cell r="G100" t="str">
            <v>20160927</v>
          </cell>
          <cell r="H100" t="str">
            <v>20170927</v>
          </cell>
          <cell r="I100">
            <v>20170927</v>
          </cell>
          <cell r="J100" t="str">
            <v>4.35</v>
          </cell>
          <cell r="K100" t="str">
            <v>否</v>
          </cell>
          <cell r="L100" t="str">
            <v>否</v>
          </cell>
          <cell r="M100">
            <v>20171215</v>
          </cell>
        </row>
        <row r="101">
          <cell r="D101" t="str">
            <v>430611197007031533</v>
          </cell>
          <cell r="E101">
            <v>50000</v>
          </cell>
          <cell r="F101">
            <v>0</v>
          </cell>
          <cell r="G101" t="str">
            <v>20161124</v>
          </cell>
          <cell r="H101" t="str">
            <v>20181124</v>
          </cell>
          <cell r="I101">
            <v>20170912</v>
          </cell>
          <cell r="J101" t="str">
            <v>4.75</v>
          </cell>
          <cell r="K101" t="str">
            <v>否</v>
          </cell>
          <cell r="L101" t="str">
            <v>否</v>
          </cell>
          <cell r="M101">
            <v>20170727</v>
          </cell>
        </row>
        <row r="102">
          <cell r="D102" t="str">
            <v>430611197711255514</v>
          </cell>
          <cell r="E102">
            <v>50000</v>
          </cell>
          <cell r="F102">
            <v>0</v>
          </cell>
          <cell r="G102" t="str">
            <v>20161108</v>
          </cell>
          <cell r="H102" t="str">
            <v>20171108</v>
          </cell>
          <cell r="I102">
            <v>20161129</v>
          </cell>
          <cell r="J102" t="str">
            <v>4.35</v>
          </cell>
          <cell r="K102" t="str">
            <v>否</v>
          </cell>
          <cell r="L102" t="str">
            <v>否</v>
          </cell>
          <cell r="M102">
            <v>20170720</v>
          </cell>
        </row>
        <row r="103">
          <cell r="D103" t="str">
            <v>430611197711255514</v>
          </cell>
          <cell r="E103">
            <v>50000</v>
          </cell>
          <cell r="F103">
            <v>0</v>
          </cell>
          <cell r="G103" t="str">
            <v>20161130</v>
          </cell>
          <cell r="H103" t="str">
            <v>20171130</v>
          </cell>
          <cell r="I103">
            <v>20171127</v>
          </cell>
          <cell r="J103" t="str">
            <v>4.35</v>
          </cell>
          <cell r="K103" t="str">
            <v>否</v>
          </cell>
          <cell r="L103" t="str">
            <v>否</v>
          </cell>
          <cell r="M103">
            <v>20170720</v>
          </cell>
        </row>
        <row r="104">
          <cell r="D104" t="str">
            <v>430611197911074523</v>
          </cell>
          <cell r="E104">
            <v>50000</v>
          </cell>
          <cell r="F104">
            <v>0</v>
          </cell>
          <cell r="G104" t="str">
            <v>20161110</v>
          </cell>
          <cell r="H104" t="str">
            <v>20171110</v>
          </cell>
          <cell r="I104">
            <v>20171108</v>
          </cell>
          <cell r="J104" t="str">
            <v>4.35</v>
          </cell>
          <cell r="K104" t="str">
            <v>否</v>
          </cell>
          <cell r="L104" t="str">
            <v>否</v>
          </cell>
          <cell r="M104">
            <v>20171210</v>
          </cell>
        </row>
        <row r="105">
          <cell r="D105" t="str">
            <v>430621195908210524</v>
          </cell>
          <cell r="E105">
            <v>50000</v>
          </cell>
          <cell r="F105">
            <v>0</v>
          </cell>
          <cell r="G105" t="str">
            <v>20161118</v>
          </cell>
          <cell r="H105" t="str">
            <v>20171118</v>
          </cell>
          <cell r="I105">
            <v>20170207</v>
          </cell>
          <cell r="J105" t="str">
            <v>4.35</v>
          </cell>
          <cell r="K105" t="str">
            <v>否</v>
          </cell>
          <cell r="L105" t="str">
            <v>否</v>
          </cell>
          <cell r="M105">
            <v>20170730</v>
          </cell>
        </row>
        <row r="106">
          <cell r="D106" t="str">
            <v>430621196108230513</v>
          </cell>
          <cell r="E106">
            <v>50000</v>
          </cell>
          <cell r="F106">
            <v>0</v>
          </cell>
          <cell r="G106" t="str">
            <v>20161108</v>
          </cell>
          <cell r="H106" t="str">
            <v>20171108</v>
          </cell>
          <cell r="I106">
            <v>20171107</v>
          </cell>
          <cell r="J106" t="str">
            <v>4.35</v>
          </cell>
          <cell r="K106" t="str">
            <v>否</v>
          </cell>
          <cell r="L106" t="str">
            <v>否</v>
          </cell>
          <cell r="M106">
            <v>20171210</v>
          </cell>
        </row>
        <row r="107">
          <cell r="D107" t="str">
            <v>430621197104240516</v>
          </cell>
          <cell r="E107">
            <v>50000</v>
          </cell>
          <cell r="F107">
            <v>0</v>
          </cell>
          <cell r="G107" t="str">
            <v>20161108</v>
          </cell>
          <cell r="H107" t="str">
            <v>20171108</v>
          </cell>
          <cell r="I107">
            <v>20171107</v>
          </cell>
          <cell r="J107" t="str">
            <v>4.35</v>
          </cell>
          <cell r="K107" t="str">
            <v>否</v>
          </cell>
          <cell r="L107" t="str">
            <v>否</v>
          </cell>
          <cell r="M107">
            <v>20171210</v>
          </cell>
        </row>
        <row r="108">
          <cell r="D108" t="str">
            <v>430621196508130570</v>
          </cell>
          <cell r="E108">
            <v>50000</v>
          </cell>
          <cell r="F108">
            <v>0</v>
          </cell>
          <cell r="G108" t="str">
            <v>20161108</v>
          </cell>
          <cell r="H108" t="str">
            <v>20171108</v>
          </cell>
          <cell r="I108">
            <v>20171107</v>
          </cell>
          <cell r="J108" t="str">
            <v>4.35</v>
          </cell>
          <cell r="K108" t="str">
            <v>否</v>
          </cell>
          <cell r="L108" t="str">
            <v>否</v>
          </cell>
          <cell r="M108">
            <v>20171210</v>
          </cell>
        </row>
        <row r="109">
          <cell r="D109" t="str">
            <v>430611197109034516</v>
          </cell>
          <cell r="E109">
            <v>50000</v>
          </cell>
          <cell r="F109">
            <v>0</v>
          </cell>
          <cell r="G109" t="str">
            <v>20161102</v>
          </cell>
          <cell r="H109" t="str">
            <v>20171102</v>
          </cell>
          <cell r="I109">
            <v>20171030</v>
          </cell>
          <cell r="J109" t="str">
            <v>4.35</v>
          </cell>
          <cell r="K109" t="str">
            <v>否</v>
          </cell>
          <cell r="L109" t="str">
            <v>否</v>
          </cell>
          <cell r="M109">
            <v>20171210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2"/>
      <sheetName val="Sheet3"/>
    </sheetNames>
    <sheetDataSet>
      <sheetData sheetId="0">
        <row r="3">
          <cell r="C3" t="str">
            <v>李剑</v>
          </cell>
          <cell r="D3">
            <v>40000</v>
          </cell>
          <cell r="E3" t="str">
            <v>2016-11-16</v>
          </cell>
          <cell r="F3" t="str">
            <v>1年</v>
          </cell>
          <cell r="G3" t="str">
            <v>2016-11-16</v>
          </cell>
          <cell r="H3" t="str">
            <v>2017/11/13</v>
          </cell>
        </row>
        <row r="4">
          <cell r="C4" t="str">
            <v>谭文</v>
          </cell>
          <cell r="D4">
            <v>35000</v>
          </cell>
          <cell r="E4" t="str">
            <v>2016-11-14</v>
          </cell>
          <cell r="F4" t="str">
            <v>1年</v>
          </cell>
          <cell r="G4" t="str">
            <v>2016-11-14</v>
          </cell>
          <cell r="H4" t="str">
            <v>2017/11/13</v>
          </cell>
        </row>
        <row r="5">
          <cell r="C5" t="str">
            <v>甘谷明</v>
          </cell>
          <cell r="D5">
            <v>40000</v>
          </cell>
          <cell r="E5" t="str">
            <v>2016-11-01</v>
          </cell>
          <cell r="F5" t="str">
            <v>1年</v>
          </cell>
          <cell r="G5" t="str">
            <v>2016-11-01</v>
          </cell>
          <cell r="H5" t="str">
            <v>2017/10/31</v>
          </cell>
        </row>
        <row r="6">
          <cell r="C6" t="str">
            <v>蔡明</v>
          </cell>
          <cell r="D6">
            <v>40000</v>
          </cell>
          <cell r="E6" t="str">
            <v>2016-10-10</v>
          </cell>
          <cell r="F6" t="str">
            <v>1年</v>
          </cell>
          <cell r="G6" t="str">
            <v>2016-10-10</v>
          </cell>
          <cell r="H6" t="str">
            <v>2017/10/09</v>
          </cell>
        </row>
        <row r="7">
          <cell r="C7" t="str">
            <v>杨家玖</v>
          </cell>
          <cell r="D7">
            <v>50000</v>
          </cell>
          <cell r="E7" t="str">
            <v>2016-11-24</v>
          </cell>
          <cell r="F7" t="str">
            <v>1年</v>
          </cell>
          <cell r="G7" t="str">
            <v>2016-11-24</v>
          </cell>
          <cell r="H7" t="str">
            <v>2017/10/28</v>
          </cell>
        </row>
        <row r="8">
          <cell r="C8" t="str">
            <v>汤建华</v>
          </cell>
          <cell r="D8">
            <v>40000</v>
          </cell>
          <cell r="E8" t="str">
            <v>2016-09-27</v>
          </cell>
          <cell r="F8" t="str">
            <v>1年</v>
          </cell>
          <cell r="G8" t="str">
            <v>2016-09-27</v>
          </cell>
          <cell r="H8" t="str">
            <v>2017/09/27</v>
          </cell>
        </row>
        <row r="9">
          <cell r="C9" t="str">
            <v>叶军华</v>
          </cell>
          <cell r="D9">
            <v>50000</v>
          </cell>
          <cell r="E9" t="str">
            <v>2016-11-29</v>
          </cell>
          <cell r="F9" t="str">
            <v>1年</v>
          </cell>
          <cell r="G9" t="str">
            <v>2016-11-29</v>
          </cell>
          <cell r="H9" t="str">
            <v>2017/10/30</v>
          </cell>
        </row>
        <row r="10">
          <cell r="C10" t="str">
            <v>危凡</v>
          </cell>
          <cell r="D10">
            <v>40000</v>
          </cell>
          <cell r="E10" t="str">
            <v>2016-10-09</v>
          </cell>
          <cell r="F10" t="str">
            <v>1年</v>
          </cell>
          <cell r="G10" t="str">
            <v>2016-10-09</v>
          </cell>
          <cell r="H10" t="str">
            <v>2017/10/09</v>
          </cell>
        </row>
        <row r="11">
          <cell r="C11" t="str">
            <v>贺源龙</v>
          </cell>
          <cell r="D11">
            <v>50000</v>
          </cell>
          <cell r="E11" t="str">
            <v>2016-11-15</v>
          </cell>
          <cell r="F11" t="str">
            <v>1年</v>
          </cell>
          <cell r="G11" t="str">
            <v>2016-11-15</v>
          </cell>
          <cell r="H11" t="str">
            <v>2017/10/27</v>
          </cell>
        </row>
        <row r="12">
          <cell r="C12" t="str">
            <v>綦群英</v>
          </cell>
          <cell r="D12">
            <v>40000</v>
          </cell>
          <cell r="E12" t="str">
            <v>2016-09-27</v>
          </cell>
          <cell r="F12" t="str">
            <v>1年</v>
          </cell>
          <cell r="G12" t="str">
            <v>2016-09-27</v>
          </cell>
          <cell r="H12" t="str">
            <v>2017/09/27</v>
          </cell>
        </row>
        <row r="13">
          <cell r="C13" t="str">
            <v>何金元</v>
          </cell>
          <cell r="D13">
            <v>30000</v>
          </cell>
          <cell r="E13" t="str">
            <v>2016-11-28</v>
          </cell>
          <cell r="F13" t="str">
            <v>1年</v>
          </cell>
          <cell r="G13" t="str">
            <v>2016-11-28</v>
          </cell>
          <cell r="H13" t="str">
            <v>2017/11/17</v>
          </cell>
        </row>
        <row r="14">
          <cell r="C14" t="str">
            <v>叶志斌</v>
          </cell>
          <cell r="D14">
            <v>40000</v>
          </cell>
          <cell r="E14" t="str">
            <v>2016-09-07</v>
          </cell>
          <cell r="F14" t="str">
            <v>1年</v>
          </cell>
          <cell r="G14" t="str">
            <v>2016-09-07</v>
          </cell>
          <cell r="H14" t="str">
            <v>2017/09/07</v>
          </cell>
        </row>
        <row r="15">
          <cell r="C15" t="str">
            <v>胡永福</v>
          </cell>
          <cell r="D15">
            <v>35000</v>
          </cell>
          <cell r="E15" t="str">
            <v>2016-11-14</v>
          </cell>
          <cell r="F15" t="str">
            <v>1年</v>
          </cell>
          <cell r="G15" t="str">
            <v>2016-11-14</v>
          </cell>
          <cell r="H15" t="str">
            <v>2017/11/12</v>
          </cell>
        </row>
        <row r="16">
          <cell r="C16" t="str">
            <v>张聂青</v>
          </cell>
          <cell r="D16">
            <v>40000</v>
          </cell>
          <cell r="E16" t="str">
            <v>2016-10-09</v>
          </cell>
          <cell r="F16" t="str">
            <v>1年</v>
          </cell>
          <cell r="G16" t="str">
            <v>2016-10-09</v>
          </cell>
          <cell r="H16" t="str">
            <v>2017/10/09</v>
          </cell>
        </row>
        <row r="17">
          <cell r="C17" t="str">
            <v>徐木林</v>
          </cell>
          <cell r="D17">
            <v>40000</v>
          </cell>
          <cell r="E17" t="str">
            <v>2016-10-10</v>
          </cell>
          <cell r="F17" t="str">
            <v>1年</v>
          </cell>
          <cell r="G17" t="str">
            <v>2016-10-10</v>
          </cell>
          <cell r="H17" t="str">
            <v>2017/10/09</v>
          </cell>
        </row>
        <row r="18">
          <cell r="C18" t="str">
            <v>邹延明</v>
          </cell>
          <cell r="D18">
            <v>40000</v>
          </cell>
          <cell r="E18" t="str">
            <v>2016-10-10</v>
          </cell>
          <cell r="F18" t="str">
            <v>1年</v>
          </cell>
          <cell r="G18" t="str">
            <v>2016-10-10</v>
          </cell>
          <cell r="H18" t="str">
            <v>2017/10/09</v>
          </cell>
        </row>
        <row r="19">
          <cell r="C19" t="str">
            <v>曾庆欢</v>
          </cell>
          <cell r="D19">
            <v>50000</v>
          </cell>
          <cell r="E19" t="str">
            <v>2016-08-09</v>
          </cell>
          <cell r="F19" t="str">
            <v>1年</v>
          </cell>
          <cell r="G19" t="str">
            <v>2016-08-09</v>
          </cell>
          <cell r="H19" t="str">
            <v>2017/08/08</v>
          </cell>
        </row>
        <row r="20">
          <cell r="C20" t="str">
            <v>杨雨明</v>
          </cell>
          <cell r="D20">
            <v>35000</v>
          </cell>
          <cell r="E20" t="str">
            <v>2016-11-14</v>
          </cell>
          <cell r="F20" t="str">
            <v>1年</v>
          </cell>
          <cell r="G20" t="str">
            <v>2016-11-14</v>
          </cell>
          <cell r="H20" t="str">
            <v>2017/11/13</v>
          </cell>
        </row>
        <row r="21">
          <cell r="C21" t="str">
            <v>肖慎光</v>
          </cell>
          <cell r="D21">
            <v>40000</v>
          </cell>
          <cell r="E21" t="str">
            <v>2016-10-20</v>
          </cell>
          <cell r="F21" t="str">
            <v>1年</v>
          </cell>
          <cell r="G21" t="str">
            <v>2016-10-20</v>
          </cell>
          <cell r="H21" t="str">
            <v>2017/10/13</v>
          </cell>
        </row>
        <row r="22">
          <cell r="C22" t="str">
            <v>孟波</v>
          </cell>
          <cell r="D22">
            <v>40000</v>
          </cell>
          <cell r="E22" t="str">
            <v>2016-11-07</v>
          </cell>
          <cell r="F22" t="str">
            <v>1年</v>
          </cell>
          <cell r="G22" t="str">
            <v>2016-11-07</v>
          </cell>
          <cell r="H22" t="str">
            <v>2017/11/09</v>
          </cell>
        </row>
        <row r="23">
          <cell r="C23" t="str">
            <v>周建平</v>
          </cell>
          <cell r="D23">
            <v>40000</v>
          </cell>
          <cell r="E23" t="str">
            <v>2016-10-09</v>
          </cell>
          <cell r="F23" t="str">
            <v>1年</v>
          </cell>
          <cell r="G23" t="str">
            <v>2016-10-09</v>
          </cell>
          <cell r="H23" t="str">
            <v>2017/10/09</v>
          </cell>
        </row>
        <row r="24">
          <cell r="C24" t="str">
            <v>黄爱华</v>
          </cell>
          <cell r="D24">
            <v>50000</v>
          </cell>
          <cell r="E24" t="str">
            <v>2016-10-28</v>
          </cell>
          <cell r="F24" t="str">
            <v>1年</v>
          </cell>
          <cell r="G24" t="str">
            <v>2016-10-28</v>
          </cell>
          <cell r="H24" t="str">
            <v>2017/10/27</v>
          </cell>
        </row>
        <row r="25">
          <cell r="C25" t="str">
            <v>张可红</v>
          </cell>
          <cell r="D25">
            <v>40000</v>
          </cell>
          <cell r="E25" t="str">
            <v>2016-10-10</v>
          </cell>
          <cell r="F25" t="str">
            <v>1年</v>
          </cell>
          <cell r="G25" t="str">
            <v>2016-10-10</v>
          </cell>
          <cell r="H25" t="str">
            <v>2017/10/09</v>
          </cell>
        </row>
        <row r="26">
          <cell r="C26" t="str">
            <v>邹立红</v>
          </cell>
          <cell r="D26">
            <v>40000</v>
          </cell>
          <cell r="E26" t="str">
            <v>2016-11-16</v>
          </cell>
          <cell r="F26" t="str">
            <v>1年</v>
          </cell>
          <cell r="G26" t="str">
            <v>2016-11-16</v>
          </cell>
          <cell r="H26" t="str">
            <v>2017/11/15</v>
          </cell>
        </row>
        <row r="27">
          <cell r="C27" t="str">
            <v>江汉平</v>
          </cell>
          <cell r="D27">
            <v>50000</v>
          </cell>
          <cell r="E27" t="str">
            <v>2016-11-29</v>
          </cell>
          <cell r="F27" t="str">
            <v>2年</v>
          </cell>
          <cell r="G27" t="str">
            <v>2016-11-29</v>
          </cell>
          <cell r="H27" t="str">
            <v>2017/02/25</v>
          </cell>
        </row>
        <row r="28">
          <cell r="C28" t="str">
            <v>马帅</v>
          </cell>
          <cell r="D28">
            <v>40000</v>
          </cell>
          <cell r="E28" t="str">
            <v>2016-09-22</v>
          </cell>
          <cell r="F28" t="str">
            <v>2年</v>
          </cell>
          <cell r="G28" t="str">
            <v>2016-09-22</v>
          </cell>
          <cell r="H28" t="str">
            <v>2017/09/25</v>
          </cell>
        </row>
      </sheetData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3402.4733856481" refreshedBy="Windows 用户" recordCount="443">
  <cacheSource type="worksheet">
    <worksheetSource ref="A2:L445" sheet="明细定稿"/>
  </cacheSource>
  <cacheFields count="13">
    <cacheField name="序号" numFmtId="0"/>
    <cacheField name="乡镇" numFmtId="0">
      <sharedItems count="6">
        <s v="广兴洲镇"/>
        <s v="许市镇"/>
        <s v="钱粮湖镇"/>
        <s v="采桑湖镇"/>
        <s v="良心堡镇"/>
        <s v="柳林洲镇"/>
      </sharedItems>
    </cacheField>
    <cacheField name="借款人" numFmtId="0"/>
    <cacheField name="身份证号" numFmtId="0"/>
    <cacheField name="借款金额" numFmtId="0"/>
    <cacheField name="借款时间" numFmtId="0"/>
    <cacheField name="起息日期" numFmtId="0"/>
    <cacheField name="结息日期" numFmtId="0"/>
    <cacheField name="天数" numFmtId="177"/>
    <cacheField name="利率（年）" numFmtId="0"/>
    <cacheField name="贴息金额" numFmtId="176"/>
    <cacheField name="上次结息日期" numFmtId="14"/>
    <cacheField name="被清理日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3">
  <r>
    <n v="1"/>
    <x v="0"/>
    <s v="张国庆"/>
    <s v="430611198411284510"/>
    <n v="50000"/>
    <s v="2016-11-02"/>
    <d v="2017-12-15T00:01:05"/>
    <d v="2018-09-20T00:00:00"/>
    <n v="278.99924210530298"/>
    <n v="4.75"/>
    <n v="1840.62"/>
    <d v="2017-12-15T00:01:05"/>
    <m/>
  </r>
  <r>
    <n v="2"/>
    <x v="0"/>
    <s v="李伏华"/>
    <s v="430621195911220512"/>
    <n v="50000"/>
    <s v="2016-11-11"/>
    <d v="2017-11-27T00:00:00"/>
    <d v="2018-09-20T00:00:00"/>
    <n v="297"/>
    <n v="4.75"/>
    <n v="1959.38"/>
    <d v="2017-11-27T00:00:00"/>
    <m/>
  </r>
  <r>
    <n v="3"/>
    <x v="0"/>
    <s v="陈克超"/>
    <s v="430611196910114517"/>
    <n v="50000"/>
    <s v="2016-11-11"/>
    <d v="2017-10-19T00:00:00"/>
    <d v="2018-09-20T00:00:00"/>
    <n v="336"/>
    <n v="4.75"/>
    <n v="2216.67"/>
    <d v="2017-10-19T00:00:00"/>
    <m/>
  </r>
  <r>
    <n v="4"/>
    <x v="0"/>
    <s v="汤龙保"/>
    <s v="430621195909190510"/>
    <n v="50000"/>
    <s v="2016-11-17"/>
    <d v="2017-10-26T00:00:00"/>
    <d v="2018-09-20T00:00:00"/>
    <n v="329"/>
    <n v="4.75"/>
    <n v="2170.4899999999998"/>
    <d v="2017-10-26T00:00:00"/>
    <m/>
  </r>
  <r>
    <n v="5"/>
    <x v="0"/>
    <s v="曹岳林"/>
    <s v="430621197011150511"/>
    <n v="50000"/>
    <s v="2016-11-17"/>
    <d v="2017-11-28T23:59:38"/>
    <d v="2017-12-10T00:00:00"/>
    <n v="11.000252631602052"/>
    <n v="4.75"/>
    <n v="72.569999999999993"/>
    <d v="2017-11-28T23:59:38"/>
    <n v="20171210"/>
  </r>
  <r>
    <n v="6"/>
    <x v="0"/>
    <s v="龙刚"/>
    <s v="430611198308184538"/>
    <n v="50000"/>
    <s v="2016-11-28"/>
    <d v="2018-01-12T03:22:38"/>
    <d v="2018-09-20T00:00:00"/>
    <n v="250.85928421049903"/>
    <n v="4.75"/>
    <n v="1654.97"/>
    <d v="2018-01-12T03:22:38"/>
    <m/>
  </r>
  <r>
    <n v="7"/>
    <x v="0"/>
    <s v="汪全立"/>
    <s v="430611196812224536"/>
    <n v="50000"/>
    <s v="2016-11-28"/>
    <d v="2018-01-08T08:04:34"/>
    <d v="2018-09-20T00:00:00"/>
    <n v="254.6634947368002"/>
    <n v="4.75"/>
    <n v="1680.07"/>
    <d v="2018-01-08T08:04:34"/>
    <m/>
  </r>
  <r>
    <n v="8"/>
    <x v="0"/>
    <s v="高国祥"/>
    <s v="430611197701244512"/>
    <n v="50000"/>
    <s v="2016-11-28"/>
    <d v="2018-02-01T03:21:40"/>
    <d v="2018-09-20T00:00:00"/>
    <n v="230.85995789470326"/>
    <n v="4.75"/>
    <n v="1523.03"/>
    <d v="2018-02-01T03:21:40"/>
    <m/>
  </r>
  <r>
    <n v="9"/>
    <x v="0"/>
    <s v="刘传治"/>
    <s v="430621196104110514"/>
    <n v="50000"/>
    <s v="2016-11-28"/>
    <d v="2018-01-08T09:51:31"/>
    <d v="2018-09-20T00:00:00"/>
    <n v="254.5892210525999"/>
    <n v="4.75"/>
    <n v="1679.58"/>
    <d v="2018-01-08T09:51:31"/>
    <m/>
  </r>
  <r>
    <n v="10"/>
    <x v="0"/>
    <s v="张志军"/>
    <s v="430621197309230530"/>
    <n v="50000"/>
    <s v="2016-11-28"/>
    <d v="2018-01-08T09:51:31"/>
    <d v="2018-09-20T00:00:00"/>
    <n v="254.5892210525999"/>
    <n v="4.75"/>
    <n v="1679.58"/>
    <d v="2018-01-08T09:51:31"/>
    <m/>
  </r>
  <r>
    <n v="11"/>
    <x v="0"/>
    <s v="王群兴"/>
    <s v="430621197106280538"/>
    <n v="30000"/>
    <s v="2017-09-20"/>
    <d v="2018-06-10T00:00:00"/>
    <d v="2018-09-20T00:00:00"/>
    <n v="102"/>
    <n v="4.75"/>
    <n v="403.75"/>
    <d v="2018-06-10T00:00:00"/>
    <m/>
  </r>
  <r>
    <n v="12"/>
    <x v="0"/>
    <s v="李鑫"/>
    <s v="430611198612184559"/>
    <n v="50000"/>
    <s v="2017-10-12"/>
    <d v="2018-06-20T23:55:14"/>
    <d v="2018-09-20T00:00:00"/>
    <n v="91.003310344800411"/>
    <n v="4.3499999999999996"/>
    <n v="549.80999999999995"/>
    <d v="2018-06-20T23:55:14"/>
    <m/>
  </r>
  <r>
    <n v="13"/>
    <x v="0"/>
    <s v="龙世权"/>
    <s v="430621196006280536"/>
    <n v="50000"/>
    <s v="2017-10-17"/>
    <d v="2018-06-20T23:59:36"/>
    <d v="2018-09-20T00:00:00"/>
    <n v="91.000275862097624"/>
    <n v="4.3499999999999996"/>
    <n v="549.79"/>
    <d v="2018-06-20T23:59:36"/>
    <m/>
  </r>
  <r>
    <n v="14"/>
    <x v="0"/>
    <s v="刘建辉"/>
    <s v="430621196304220515"/>
    <n v="30000"/>
    <s v="2017-10-23"/>
    <d v="2018-06-06T09:20:07"/>
    <d v="2018-09-20T00:00:00"/>
    <n v="105.61103448279755"/>
    <n v="4.3499999999999996"/>
    <n v="382.84"/>
    <d v="2018-06-06T09:20:07"/>
    <m/>
  </r>
  <r>
    <n v="15"/>
    <x v="0"/>
    <s v="文喜平"/>
    <s v="430611197003244515"/>
    <n v="30000"/>
    <s v="2017-10-24"/>
    <d v="2018-06-21T00:00:00"/>
    <d v="2018-09-20T00:00:00"/>
    <n v="91"/>
    <n v="4.3499999999999996"/>
    <n v="329.88"/>
    <d v="2018-06-21T00:00:00"/>
    <m/>
  </r>
  <r>
    <n v="16"/>
    <x v="0"/>
    <s v="王春伏"/>
    <s v="430611197006134514"/>
    <n v="30000"/>
    <s v="2017-10-24"/>
    <d v="2018-06-21T00:00:00"/>
    <d v="2018-09-20T00:00:00"/>
    <n v="91"/>
    <n v="4.3499999999999996"/>
    <n v="329.88"/>
    <d v="2018-06-21T00:00:00"/>
    <m/>
  </r>
  <r>
    <n v="17"/>
    <x v="0"/>
    <s v="白浩"/>
    <s v="430621197001160513"/>
    <n v="50000"/>
    <s v="2017-10-25"/>
    <d v="2018-06-20T23:58:01"/>
    <d v="2018-09-20T00:00:00"/>
    <n v="91.001379310298944"/>
    <n v="4.3499999999999996"/>
    <n v="549.79999999999995"/>
    <d v="2018-06-20T23:58:01"/>
    <m/>
  </r>
  <r>
    <n v="18"/>
    <x v="0"/>
    <s v="王冬华"/>
    <s v="43061119711110451X"/>
    <n v="30000"/>
    <s v="2017-10-25"/>
    <d v="2018-06-21T00:01:59"/>
    <d v="2018-09-20T00:00:00"/>
    <n v="90.998620689701056"/>
    <n v="4.3499999999999996"/>
    <n v="329.87"/>
    <d v="2018-06-21T00:01:59"/>
    <m/>
  </r>
  <r>
    <n v="19"/>
    <x v="0"/>
    <s v="付观志"/>
    <s v="430611198111034552"/>
    <n v="30000"/>
    <s v="2017-10-25"/>
    <d v="2018-06-21T00:01:59"/>
    <d v="2018-09-20T00:00:00"/>
    <n v="90.998620689701056"/>
    <n v="4.3499999999999996"/>
    <n v="329.87"/>
    <d v="2018-06-21T00:01:59"/>
    <m/>
  </r>
  <r>
    <n v="20"/>
    <x v="0"/>
    <s v="宋国庆"/>
    <s v="430611197107034539"/>
    <n v="50000"/>
    <s v="2017-10-26"/>
    <d v="2018-06-20T23:58:25"/>
    <d v="2018-09-20T00:00:00"/>
    <n v="91.001103448303184"/>
    <n v="4.3499999999999996"/>
    <n v="549.79999999999995"/>
    <d v="2018-06-20T23:58:25"/>
    <m/>
  </r>
  <r>
    <n v="21"/>
    <x v="0"/>
    <s v="杨从喜"/>
    <s v="430621196902140558"/>
    <n v="30000"/>
    <s v="2017-10-30"/>
    <d v="2018-04-22T06:01:29"/>
    <d v="2018-09-20T00:00:00"/>
    <n v="150.74896551720303"/>
    <n v="4.3499999999999996"/>
    <n v="546.46"/>
    <d v="2018-04-22T06:01:29"/>
    <m/>
  </r>
  <r>
    <n v="22"/>
    <x v="0"/>
    <s v="李善和"/>
    <s v="430621197102090518"/>
    <n v="30000"/>
    <s v="2017-10-30"/>
    <d v="2018-06-21T00:00:00"/>
    <d v="2018-09-20T00:00:00"/>
    <n v="91"/>
    <n v="4.3499999999999996"/>
    <n v="329.88"/>
    <d v="2018-06-21T00:00:00"/>
    <m/>
  </r>
  <r>
    <n v="23"/>
    <x v="0"/>
    <s v="杨敬"/>
    <s v="430621197404190530"/>
    <n v="30000"/>
    <s v="2017-10-31"/>
    <d v="2018-05-21T18:04:28"/>
    <d v="2018-09-20T00:00:00"/>
    <n v="121.24689655169641"/>
    <n v="4.3499999999999996"/>
    <n v="439.52"/>
    <d v="2018-05-21T18:04:28"/>
    <m/>
  </r>
  <r>
    <n v="24"/>
    <x v="0"/>
    <s v="王世珍"/>
    <s v="430621195711040525"/>
    <n v="30000"/>
    <s v="2017-10-31"/>
    <d v="2018-04-11T19:00:05"/>
    <d v="2018-09-20T00:00:00"/>
    <n v="161.20827586210362"/>
    <n v="4.3499999999999996"/>
    <n v="584.38"/>
    <d v="2018-04-11T19:00:05"/>
    <m/>
  </r>
  <r>
    <n v="25"/>
    <x v="0"/>
    <s v="冯新全"/>
    <s v="430621197110040537"/>
    <n v="50000"/>
    <s v="2017-10-31"/>
    <d v="2018-06-20T23:58:01"/>
    <d v="2018-09-20T00:00:00"/>
    <n v="91.001379310298944"/>
    <n v="4.3499999999999996"/>
    <n v="549.79999999999995"/>
    <d v="2018-06-20T23:58:01"/>
    <m/>
  </r>
  <r>
    <n v="26"/>
    <x v="0"/>
    <s v="李宝菊"/>
    <s v="430621196112110522"/>
    <n v="30000"/>
    <s v="2017-10-31"/>
    <d v="2018-04-02T18:38:14"/>
    <d v="2018-09-20T00:00:00"/>
    <n v="170.22344827590132"/>
    <n v="4.3499999999999996"/>
    <n v="617.05999999999995"/>
    <d v="2018-04-02T18:38:14"/>
    <m/>
  </r>
  <r>
    <n v="27"/>
    <x v="0"/>
    <s v="汪庭华"/>
    <s v="43062119680730055X"/>
    <n v="20000"/>
    <s v="2017-11-01"/>
    <d v="2018-01-30T14:06:07"/>
    <d v="2018-09-20T00:00:00"/>
    <n v="232.4124137930994"/>
    <n v="4.3499999999999996"/>
    <n v="561.66"/>
    <d v="2018-01-30T14:06:07"/>
    <m/>
  </r>
  <r>
    <n v="28"/>
    <x v="0"/>
    <s v="李国枝"/>
    <s v="430621196201270560"/>
    <n v="30000"/>
    <s v="2017-11-01"/>
    <d v="2018-06-21T00:00:00"/>
    <d v="2018-09-20T00:00:00"/>
    <n v="91"/>
    <n v="4.3499999999999996"/>
    <n v="329.88"/>
    <d v="2018-06-21T00:00:00"/>
    <m/>
  </r>
  <r>
    <n v="29"/>
    <x v="0"/>
    <s v="吴飞军"/>
    <s v="430611197710024511"/>
    <n v="30000"/>
    <s v="2017-11-01"/>
    <d v="2018-06-21T00:00:00"/>
    <d v="2018-09-20T00:00:00"/>
    <n v="91"/>
    <n v="4.3499999999999996"/>
    <n v="329.88"/>
    <d v="2018-06-21T00:00:00"/>
    <m/>
  </r>
  <r>
    <n v="30"/>
    <x v="0"/>
    <s v="杨建池"/>
    <s v="430621196811080510"/>
    <n v="30000"/>
    <s v="2017-11-01"/>
    <d v="2018-06-21T00:00:00"/>
    <d v="2018-09-20T00:00:00"/>
    <n v="91"/>
    <n v="4.3499999999999996"/>
    <n v="329.88"/>
    <d v="2018-06-21T00:00:00"/>
    <m/>
  </r>
  <r>
    <n v="31"/>
    <x v="0"/>
    <s v="蔡桂香"/>
    <s v="430621196304280542"/>
    <n v="30000"/>
    <s v="2017-11-01"/>
    <d v="2018-06-21T00:00:00"/>
    <d v="2018-09-20T00:00:00"/>
    <n v="91"/>
    <n v="4.3499999999999996"/>
    <n v="329.88"/>
    <d v="2018-06-21T00:00:00"/>
    <m/>
  </r>
  <r>
    <n v="32"/>
    <x v="0"/>
    <s v="童桂和"/>
    <s v="430621195712140528"/>
    <n v="30000"/>
    <s v="2017-11-02"/>
    <d v="2018-03-22T01:55:12"/>
    <d v="2018-09-20T00:00:00"/>
    <n v="181.91999999999825"/>
    <n v="4.3499999999999996"/>
    <n v="659.46"/>
    <d v="2018-03-22T01:55:12"/>
    <m/>
  </r>
  <r>
    <n v="33"/>
    <x v="0"/>
    <s v="朱正国"/>
    <s v="430611195808095554"/>
    <n v="30000"/>
    <s v="2017-11-02"/>
    <d v="2018-06-21T00:01:59"/>
    <d v="2018-09-20T00:00:00"/>
    <n v="90.998620689701056"/>
    <n v="4.3499999999999996"/>
    <n v="329.87"/>
    <d v="2018-06-21T00:01:59"/>
    <m/>
  </r>
  <r>
    <n v="34"/>
    <x v="0"/>
    <s v="赵四红"/>
    <s v="430611197210204516"/>
    <n v="30000"/>
    <s v="2017-11-07"/>
    <d v="2018-03-29T00:00:00"/>
    <d v="2018-09-20T00:00:00"/>
    <n v="175"/>
    <n v="4.3499999999999996"/>
    <n v="634.38"/>
    <d v="2018-03-29T00:00:00"/>
    <m/>
  </r>
  <r>
    <n v="35"/>
    <x v="0"/>
    <s v="朱洁"/>
    <s v="430611198606254549"/>
    <n v="30000"/>
    <s v="2017-11-10"/>
    <d v="2018-05-10T00:01:59"/>
    <d v="2018-09-20T00:00:00"/>
    <n v="132.99862068970106"/>
    <n v="4.3499999999999996"/>
    <n v="482.12"/>
    <d v="2018-05-10T00:01:59"/>
    <m/>
  </r>
  <r>
    <n v="36"/>
    <x v="0"/>
    <s v="刘美高"/>
    <s v="430611199103254533"/>
    <n v="30000"/>
    <s v="2017-11-15"/>
    <d v="2018-04-20T00:00:00"/>
    <d v="2018-09-20T00:00:00"/>
    <n v="153"/>
    <n v="4.3499999999999996"/>
    <n v="554.63"/>
    <d v="2018-04-20T00:00:00"/>
    <m/>
  </r>
  <r>
    <n v="37"/>
    <x v="0"/>
    <s v="羿超"/>
    <s v="430611198408164518"/>
    <n v="50000"/>
    <s v="2017-11-16"/>
    <d v="2018-04-26T00:00:24"/>
    <d v="2018-09-20T00:00:00"/>
    <n v="146.99972413790238"/>
    <n v="4.3499999999999996"/>
    <n v="888.12"/>
    <d v="2018-04-26T00:00:24"/>
    <m/>
  </r>
  <r>
    <n v="38"/>
    <x v="0"/>
    <s v="曹岳军"/>
    <s v="430611196011110029"/>
    <n v="30000"/>
    <s v="2017-11-16"/>
    <d v="2018-04-20T00:01:59"/>
    <d v="2018-09-20T00:00:00"/>
    <n v="152.99862068970106"/>
    <n v="4.3499999999999996"/>
    <n v="554.62"/>
    <d v="2018-04-20T00:01:59"/>
    <m/>
  </r>
  <r>
    <n v="39"/>
    <x v="0"/>
    <s v="杨朝勇"/>
    <s v="430621197001300512"/>
    <n v="30000"/>
    <s v="2017-11-17"/>
    <d v="2018-04-20T00:00:00"/>
    <d v="2018-09-20T00:00:00"/>
    <n v="153"/>
    <n v="4.3499999999999996"/>
    <n v="554.63"/>
    <d v="2018-04-20T00:00:00"/>
    <m/>
  </r>
  <r>
    <n v="40"/>
    <x v="0"/>
    <s v="王应生"/>
    <s v="430621196205130530"/>
    <n v="30000"/>
    <s v="2017-11-17"/>
    <d v="2018-06-28T00:01:59"/>
    <d v="2018-09-20T00:00:00"/>
    <n v="83.998620689701056"/>
    <n v="4.3499999999999996"/>
    <n v="304.5"/>
    <d v="2018-06-28T00:01:59"/>
    <m/>
  </r>
  <r>
    <n v="41"/>
    <x v="0"/>
    <s v="黄再兴"/>
    <s v="430611196809024533"/>
    <n v="30000"/>
    <s v="2017-11-17"/>
    <d v="2018-05-17T00:01:59"/>
    <d v="2018-09-20T00:00:00"/>
    <n v="125.99862068970106"/>
    <n v="4.3499999999999996"/>
    <n v="456.75"/>
    <d v="2018-05-17T00:01:59"/>
    <m/>
  </r>
  <r>
    <n v="42"/>
    <x v="0"/>
    <s v="钟文秋"/>
    <s v="430611196608124511"/>
    <n v="30000"/>
    <s v="2017-11-17"/>
    <d v="2018-04-20T00:00:00"/>
    <d v="2018-09-20T00:00:00"/>
    <n v="153"/>
    <n v="4.3499999999999996"/>
    <n v="554.63"/>
    <d v="2018-04-20T00:00:00"/>
    <m/>
  </r>
  <r>
    <n v="43"/>
    <x v="0"/>
    <s v="陈勋"/>
    <s v="430611199511244510"/>
    <n v="50000"/>
    <s v="2017-11-21"/>
    <d v="2018-03-09T14:41:53"/>
    <d v="2018-09-20T00:00:00"/>
    <n v="194.38758620690351"/>
    <n v="4.3499999999999996"/>
    <n v="1174.43"/>
    <d v="2018-03-09T14:41:53"/>
    <m/>
  </r>
  <r>
    <n v="44"/>
    <x v="0"/>
    <s v="范兵"/>
    <s v="430611198211214534"/>
    <n v="50000"/>
    <s v="2017-11-22"/>
    <d v="2018-02-20T21:58:03"/>
    <d v="2018-09-20T00:00:00"/>
    <n v="211.08468965520296"/>
    <n v="4.3499999999999996"/>
    <n v="1275.3"/>
    <d v="2018-02-20T21:58:03"/>
    <m/>
  </r>
  <r>
    <n v="45"/>
    <x v="0"/>
    <s v="周武"/>
    <s v="430611198306094539"/>
    <n v="30000"/>
    <s v="2017-11-22"/>
    <d v="2018-05-20T00:01:59"/>
    <d v="2018-09-20T00:00:00"/>
    <n v="122.99862068970106"/>
    <n v="4.3499999999999996"/>
    <n v="445.87"/>
    <d v="2018-05-20T00:01:59"/>
    <m/>
  </r>
  <r>
    <n v="46"/>
    <x v="0"/>
    <s v="张诗义"/>
    <s v="430621197103090552"/>
    <n v="50000"/>
    <s v="2017-11-24"/>
    <d v="2018-02-24T13:34:21"/>
    <d v="2018-09-20T00:00:00"/>
    <n v="207.43448275860283"/>
    <n v="4.3499999999999996"/>
    <n v="1253.25"/>
    <d v="2018-02-24T13:34:21"/>
    <m/>
  </r>
  <r>
    <n v="47"/>
    <x v="0"/>
    <s v="李友华"/>
    <s v="430621197003050537"/>
    <n v="50000"/>
    <s v="2017-11-24"/>
    <d v="2018-02-26T17:05:41"/>
    <d v="2018-09-20T00:00:00"/>
    <n v="205.28772413790284"/>
    <n v="4.3499999999999996"/>
    <n v="1240.28"/>
    <d v="2018-02-26T17:05:41"/>
    <m/>
  </r>
  <r>
    <n v="48"/>
    <x v="0"/>
    <s v="段坤玉"/>
    <s v="430621197205060514"/>
    <n v="50000"/>
    <s v="2017-12-05"/>
    <d v="2018-05-19T13:02:58"/>
    <d v="2018-09-20T00:00:00"/>
    <n v="123.45627586210321"/>
    <n v="4.3499999999999996"/>
    <n v="745.88"/>
    <d v="2018-05-19T13:02:58"/>
    <m/>
  </r>
  <r>
    <n v="49"/>
    <x v="0"/>
    <s v="罗金见"/>
    <s v="430621196202100539"/>
    <n v="50000"/>
    <s v="2017-12-05"/>
    <d v="2018-05-19T15:56:57"/>
    <d v="2018-09-20T00:00:00"/>
    <n v="123.33544827590231"/>
    <n v="4.3499999999999996"/>
    <n v="745.15"/>
    <d v="2018-05-19T15:56:57"/>
    <m/>
  </r>
  <r>
    <n v="50"/>
    <x v="0"/>
    <s v="周建军"/>
    <s v="430611197512254519"/>
    <n v="50000"/>
    <s v="2018-06-06"/>
    <d v="2018-06-06T00:00:00"/>
    <d v="2018-09-20T00:00:00"/>
    <n v="106"/>
    <n v="4.3499999999999996"/>
    <n v="640.41999999999996"/>
    <s v="未结过"/>
    <m/>
  </r>
  <r>
    <n v="51"/>
    <x v="0"/>
    <s v="李功春"/>
    <s v="430621196712120556"/>
    <n v="50000"/>
    <s v="2018-06-29"/>
    <d v="2018-06-29T00:00:00"/>
    <d v="2018-09-20T00:00:00"/>
    <n v="83"/>
    <n v="4.3499999999999996"/>
    <n v="501.46"/>
    <s v="未结过"/>
    <m/>
  </r>
  <r>
    <n v="52"/>
    <x v="0"/>
    <s v="吴光辉"/>
    <s v="430611197211054513"/>
    <n v="50000"/>
    <s v="2018-08-09"/>
    <d v="2018-08-09T00:00:00"/>
    <d v="2018-09-20T00:00:00"/>
    <n v="42"/>
    <n v="4.3499999999999996"/>
    <n v="253.75"/>
    <s v="未结过"/>
    <m/>
  </r>
  <r>
    <n v="53"/>
    <x v="0"/>
    <s v="袁武波"/>
    <s v="430611198511094511"/>
    <n v="50000"/>
    <s v="2018-08-14"/>
    <d v="2018-06-12T23:58:48"/>
    <d v="2018-09-20T00:00:00"/>
    <n v="99.000827586198284"/>
    <n v="4.3499999999999996"/>
    <n v="598.13"/>
    <d v="2018-06-12T23:58:48"/>
    <m/>
  </r>
  <r>
    <n v="54"/>
    <x v="0"/>
    <s v="曾庆祥"/>
    <s v="430611196602094518"/>
    <n v="50000"/>
    <s v="2018-08-16"/>
    <d v="2018-08-16T00:00:00"/>
    <d v="2018-09-20T00:00:00"/>
    <n v="35"/>
    <n v="4.3499999999999996"/>
    <n v="211.46"/>
    <s v="未结过"/>
    <m/>
  </r>
  <r>
    <n v="55"/>
    <x v="0"/>
    <s v="方海元"/>
    <s v="430611196612194512"/>
    <n v="40000"/>
    <s v="2018-09-13"/>
    <d v="2018-06-21T00:00:00"/>
    <d v="2018-09-20T00:00:00"/>
    <n v="91"/>
    <n v="4.3499999999999996"/>
    <n v="439.83"/>
    <d v="2018-06-21T00:00:00"/>
    <m/>
  </r>
  <r>
    <n v="56"/>
    <x v="0"/>
    <s v="袁武波"/>
    <s v="430611198511094511"/>
    <n v="50000"/>
    <s v="2017-08-07"/>
    <d v="2018-06-12T23:58:48"/>
    <s v="2018-06-21"/>
    <n v="8.0008275861982838"/>
    <n v="4.3499999999999996"/>
    <n v="48.34"/>
    <d v="2018-06-12T23:58:48"/>
    <m/>
  </r>
  <r>
    <n v="57"/>
    <x v="0"/>
    <s v="戴岳春"/>
    <s v="430621196812170518"/>
    <n v="30000"/>
    <s v="2017-10-25"/>
    <d v="2018-03-21T03:48:25"/>
    <s v="2018-06-30"/>
    <n v="100.84137931030273"/>
    <n v="4.3499999999999996"/>
    <n v="365.55"/>
    <d v="2018-03-21T03:48:25"/>
    <m/>
  </r>
  <r>
    <n v="58"/>
    <x v="0"/>
    <s v="李友娥"/>
    <s v="430621196211230562"/>
    <n v="50000"/>
    <s v="2016-11-30"/>
    <d v="2018-01-10T09:44:58"/>
    <s v="2018-07-13"/>
    <n v="183.59376842110214"/>
    <n v="4.75"/>
    <n v="1211.21"/>
    <d v="2018-01-10T09:44:58"/>
    <m/>
  </r>
  <r>
    <n v="59"/>
    <x v="0"/>
    <s v="刘志新"/>
    <s v="430611196903234510"/>
    <n v="50000"/>
    <s v="2016-11-22"/>
    <d v="2018-01-05T18:49:41"/>
    <s v="2018-07-13"/>
    <n v="188.21549473680352"/>
    <n v="4.75"/>
    <n v="1241.7"/>
    <d v="2018-01-05T18:49:41"/>
    <m/>
  </r>
  <r>
    <n v="60"/>
    <x v="0"/>
    <s v="刘建波"/>
    <s v="430611197212234516"/>
    <n v="50000"/>
    <s v="2016-11-28"/>
    <d v="2018-01-08T09:58:04"/>
    <s v="2018-07-13"/>
    <n v="185.58467368419952"/>
    <n v="4.75"/>
    <n v="1224.3399999999999"/>
    <d v="2018-01-08T09:58:04"/>
    <m/>
  </r>
  <r>
    <n v="61"/>
    <x v="0"/>
    <s v="张官云"/>
    <s v="430611198001014518"/>
    <n v="50000"/>
    <s v="2016-11-28"/>
    <d v="2018-01-08T08:04:34"/>
    <s v="2018-07-15"/>
    <n v="187.6634947368002"/>
    <n v="4.75"/>
    <n v="1238.06"/>
    <d v="2018-01-08T08:04:34"/>
    <m/>
  </r>
  <r>
    <n v="62"/>
    <x v="0"/>
    <s v="吴光辉"/>
    <s v="430611197211054513"/>
    <n v="30000"/>
    <s v="2018-08-08"/>
    <d v="2018-08-09T00:00:00"/>
    <d v="2018-09-20T00:00:00"/>
    <n v="42"/>
    <n v="4.3499999999999996"/>
    <n v="152.25"/>
    <s v="未结过"/>
    <m/>
  </r>
  <r>
    <n v="63"/>
    <x v="0"/>
    <s v="龙月红"/>
    <s v="430611196808164542"/>
    <n v="30000"/>
    <s v="2017-10-25"/>
    <d v="2018-03-21T23:12:20"/>
    <s v="2018-08-28"/>
    <n v="159.03310344830243"/>
    <n v="4.3499999999999996"/>
    <n v="576.5"/>
    <d v="2018-03-21T23:12:20"/>
    <m/>
  </r>
  <r>
    <n v="64"/>
    <x v="0"/>
    <s v="龚光华"/>
    <s v="430621195906080519"/>
    <n v="50000"/>
    <s v="2017-09-06"/>
    <d v="2018-06-12T23:59:36"/>
    <s v="2018-09-06"/>
    <n v="85.000275862097624"/>
    <n v="4.3499999999999996"/>
    <n v="513.54"/>
    <d v="2018-06-12T23:59:36"/>
    <m/>
  </r>
  <r>
    <n v="65"/>
    <x v="0"/>
    <s v="方海元"/>
    <s v="430611196612194512"/>
    <n v="30000"/>
    <s v="2017-10-18"/>
    <d v="2018-06-21T00:00:00"/>
    <s v="2018-09-09"/>
    <n v="80"/>
    <n v="4.3499999999999996"/>
    <n v="290"/>
    <d v="2018-06-21T00:00:00"/>
    <m/>
  </r>
  <r>
    <n v="66"/>
    <x v="0"/>
    <s v="连友光"/>
    <s v="430611197512154518"/>
    <n v="30000"/>
    <s v="2017-10-30"/>
    <d v="2018-04-13T20:53:18"/>
    <s v="2018-09-18"/>
    <n v="157.12965517240082"/>
    <n v="4.3499999999999996"/>
    <n v="569.59"/>
    <d v="2018-04-13T20:53:18"/>
    <m/>
  </r>
  <r>
    <n v="67"/>
    <x v="1"/>
    <s v="郑朴年"/>
    <s v="430611198506055032"/>
    <s v="20,000.00"/>
    <s v="2017-11-08"/>
    <d v="2018-05-30T00:00:00"/>
    <d v="2018-09-20T00:00:00"/>
    <n v="113"/>
    <n v="4.3499999999999996"/>
    <n v="273.08"/>
    <d v="2018-05-30T00:00:00"/>
    <m/>
  </r>
  <r>
    <n v="68"/>
    <x v="1"/>
    <s v="王守彪"/>
    <s v="430611199102285012"/>
    <s v="10,000.00"/>
    <s v="2017-11-22"/>
    <d v="2018-05-30T00:00:00"/>
    <d v="2018-09-20T00:00:00"/>
    <n v="113"/>
    <n v="4.3499999999999996"/>
    <n v="136.54"/>
    <d v="2018-05-30T00:00:00"/>
    <m/>
  </r>
  <r>
    <n v="69"/>
    <x v="1"/>
    <s v="徐光明"/>
    <s v="430611197509185073"/>
    <s v="50,000.00"/>
    <s v="2017-11-06"/>
    <d v="2018-05-30T00:00:00"/>
    <d v="2018-09-20T00:00:00"/>
    <n v="113"/>
    <n v="4.3499999999999996"/>
    <n v="682.71"/>
    <d v="2018-05-30T00:00:00"/>
    <m/>
  </r>
  <r>
    <n v="70"/>
    <x v="1"/>
    <s v="黄求成"/>
    <s v="430611195912055018"/>
    <s v="40,000.00"/>
    <s v="2018-05-30"/>
    <d v="2018-05-30T00:00:00"/>
    <d v="2018-09-20T00:00:00"/>
    <n v="113"/>
    <n v="4.3499999999999996"/>
    <n v="546.16999999999996"/>
    <s v="未结过"/>
    <m/>
  </r>
  <r>
    <n v="71"/>
    <x v="1"/>
    <s v="张绍平"/>
    <s v="430611196104155031"/>
    <s v="20,000.00"/>
    <s v="2017-11-27"/>
    <d v="2018-05-30T00:00:00"/>
    <d v="2018-09-20T00:00:00"/>
    <n v="113"/>
    <n v="4.3499999999999996"/>
    <n v="273.08"/>
    <d v="2018-05-30T00:00:00"/>
    <m/>
  </r>
  <r>
    <n v="72"/>
    <x v="1"/>
    <s v="蔡得兵"/>
    <s v="430611197511215016"/>
    <s v="50,000.00"/>
    <s v="2018-08-10"/>
    <d v="2018-05-30T00:00:00"/>
    <d v="2018-09-20T00:00:00"/>
    <n v="113"/>
    <n v="4.3499999999999996"/>
    <n v="682.71"/>
    <d v="2018-05-30T00:00:00"/>
    <m/>
  </r>
  <r>
    <n v="73"/>
    <x v="1"/>
    <s v="龙永和"/>
    <s v="43061119711108503X"/>
    <s v="50,000.00"/>
    <s v="2018-04-08"/>
    <d v="2018-04-08T00:00:00"/>
    <d v="2018-09-20T00:00:00"/>
    <n v="165"/>
    <n v="4.3499999999999996"/>
    <n v="996.88"/>
    <d v="2018-04-08T00:00:00"/>
    <m/>
  </r>
  <r>
    <n v="74"/>
    <x v="1"/>
    <s v="丁凯"/>
    <s v="430611199003045013"/>
    <s v="50,000.00"/>
    <s v="2017-11-08"/>
    <d v="2018-05-30T00:00:00"/>
    <d v="2018-09-20T00:00:00"/>
    <n v="113"/>
    <n v="4.3499999999999996"/>
    <n v="682.71"/>
    <d v="2018-05-30T00:00:00"/>
    <n v="20171210"/>
  </r>
  <r>
    <n v="75"/>
    <x v="1"/>
    <s v="黄晓华"/>
    <s v="430611197011255038"/>
    <s v="10,000.00"/>
    <s v="2017-11-30"/>
    <d v="2018-03-20T00:00:00"/>
    <d v="2018-09-20T00:00:00"/>
    <n v="184"/>
    <n v="4.3499999999999996"/>
    <n v="222.33"/>
    <d v="2018-03-20T00:00:00"/>
    <m/>
  </r>
  <r>
    <n v="76"/>
    <x v="1"/>
    <s v="蔡伏香"/>
    <s v="430611196606125043"/>
    <s v="40,000.00"/>
    <s v="2017-10-30"/>
    <d v="2018-05-30T00:00:00"/>
    <d v="2018-09-20T00:00:00"/>
    <n v="113"/>
    <n v="4.3499999999999996"/>
    <n v="546.16999999999996"/>
    <d v="2018-05-30T00:00:00"/>
    <m/>
  </r>
  <r>
    <n v="77"/>
    <x v="1"/>
    <s v="段孝江"/>
    <s v="430611197312185037"/>
    <s v="50,000.00"/>
    <s v="2017-11-01"/>
    <d v="2018-04-29T00:00:00"/>
    <d v="2018-09-20T00:00:00"/>
    <n v="144"/>
    <n v="4.3499999999999996"/>
    <n v="870"/>
    <d v="2018-04-29T00:00:00"/>
    <m/>
  </r>
  <r>
    <n v="78"/>
    <x v="1"/>
    <s v="杨坤城"/>
    <s v="430611196508275013"/>
    <s v="20,000.00"/>
    <s v="2017-10-31"/>
    <d v="2018-05-30T00:00:00"/>
    <d v="2018-09-20T00:00:00"/>
    <n v="113"/>
    <n v="4.3499999999999996"/>
    <n v="273.08"/>
    <d v="2018-05-30T00:00:00"/>
    <m/>
  </r>
  <r>
    <n v="79"/>
    <x v="1"/>
    <s v="黄爱平"/>
    <s v="430611197210105024"/>
    <s v="50,000.00"/>
    <s v="2017-12-05"/>
    <d v="2018-05-30T00:00:00"/>
    <d v="2018-09-20T00:00:00"/>
    <n v="113"/>
    <n v="4.3499999999999996"/>
    <n v="682.71"/>
    <d v="2018-05-30T00:00:00"/>
    <m/>
  </r>
  <r>
    <n v="80"/>
    <x v="1"/>
    <s v="姚孙平"/>
    <s v="430611198212075011"/>
    <s v="50,000.00"/>
    <s v="2017-12-28"/>
    <d v="2018-05-30T00:00:00"/>
    <d v="2018-09-20T00:00:00"/>
    <n v="113"/>
    <n v="4.3499999999999996"/>
    <n v="682.71"/>
    <d v="2018-05-30T00:00:00"/>
    <m/>
  </r>
  <r>
    <n v="81"/>
    <x v="1"/>
    <s v="余小德"/>
    <s v="430611197710145030"/>
    <s v="30,000.00"/>
    <s v="2017-11-11"/>
    <d v="2018-05-02T00:00:00"/>
    <d v="2018-09-20T00:00:00"/>
    <n v="141"/>
    <n v="4.3499999999999996"/>
    <n v="511.13"/>
    <d v="2018-05-02T00:00:00"/>
    <m/>
  </r>
  <r>
    <n v="82"/>
    <x v="1"/>
    <s v="龙广岳"/>
    <s v="430611197912275052"/>
    <s v="20,000.00"/>
    <s v="2018-05-15"/>
    <d v="2018-05-30T00:00:00"/>
    <d v="2018-09-20T00:00:00"/>
    <n v="113"/>
    <n v="4.3499999999999996"/>
    <n v="273.08"/>
    <d v="2018-05-30T00:00:00"/>
    <m/>
  </r>
  <r>
    <n v="83"/>
    <x v="1"/>
    <s v="王佰汉"/>
    <s v="430611196406025013"/>
    <s v="10,000.00"/>
    <s v="2017-11-23"/>
    <d v="2018-05-30T00:00:00"/>
    <d v="2018-09-20T00:00:00"/>
    <n v="113"/>
    <n v="4.3499999999999996"/>
    <n v="136.54"/>
    <d v="2018-05-30T00:00:00"/>
    <n v="20171210"/>
  </r>
  <r>
    <n v="84"/>
    <x v="1"/>
    <s v="王守元"/>
    <s v="430611197206165016"/>
    <s v="30,000.00"/>
    <s v="2017-10-30"/>
    <d v="2018-05-30T00:00:00"/>
    <d v="2018-09-20T00:00:00"/>
    <n v="113"/>
    <n v="4.3499999999999996"/>
    <n v="409.63"/>
    <d v="2018-05-30T00:00:00"/>
    <m/>
  </r>
  <r>
    <n v="85"/>
    <x v="1"/>
    <s v="李群香"/>
    <s v="430611195711275022"/>
    <s v="50,000.00"/>
    <s v="2017-11-01"/>
    <d v="2018-05-30T00:00:00"/>
    <d v="2018-09-20T00:00:00"/>
    <n v="113"/>
    <n v="4.3499999999999996"/>
    <n v="682.71"/>
    <d v="2018-05-30T00:00:00"/>
    <m/>
  </r>
  <r>
    <n v="86"/>
    <x v="1"/>
    <s v="李志华"/>
    <s v="430611197412025030"/>
    <s v="50,000.00"/>
    <s v="2017-11-01"/>
    <d v="2018-05-30T00:00:00"/>
    <d v="2018-09-20T00:00:00"/>
    <n v="113"/>
    <n v="4.3499999999999996"/>
    <n v="682.71"/>
    <d v="2018-05-30T00:00:00"/>
    <n v="20171210"/>
  </r>
  <r>
    <n v="87"/>
    <x v="1"/>
    <s v="余泽义"/>
    <s v="430611198603095036"/>
    <s v="10,000.00"/>
    <s v="2017-11-01"/>
    <d v="2018-05-30T00:00:00"/>
    <d v="2018-09-20T00:00:00"/>
    <n v="113"/>
    <n v="4.3499999999999996"/>
    <n v="136.54"/>
    <d v="2018-05-30T00:00:00"/>
    <m/>
  </r>
  <r>
    <n v="88"/>
    <x v="1"/>
    <s v="谭六容"/>
    <s v="43061119600623502X"/>
    <s v="20,000.00"/>
    <s v="2017-10-31"/>
    <d v="2018-05-30T00:00:00"/>
    <d v="2018-09-20T00:00:00"/>
    <n v="113"/>
    <n v="4.3499999999999996"/>
    <n v="273.08"/>
    <d v="2018-05-30T00:00:00"/>
    <m/>
  </r>
  <r>
    <n v="89"/>
    <x v="1"/>
    <s v="王守一"/>
    <s v="430611197801115013"/>
    <s v="10,000.00"/>
    <s v="2017-11-06"/>
    <d v="2018-05-30T00:00:00"/>
    <d v="2018-09-20T00:00:00"/>
    <n v="113"/>
    <n v="4.3499999999999996"/>
    <n v="136.54"/>
    <d v="2018-05-30T00:00:00"/>
    <m/>
  </r>
  <r>
    <n v="90"/>
    <x v="1"/>
    <s v="方得华"/>
    <s v="430611196905205019"/>
    <s v="20,000.00"/>
    <s v="2017-11-20"/>
    <d v="2018-06-24T00:00:00"/>
    <d v="2018-09-20T00:00:00"/>
    <n v="88"/>
    <n v="4.3499999999999996"/>
    <n v="212.67"/>
    <d v="2018-06-24T00:00:00"/>
    <m/>
  </r>
  <r>
    <n v="91"/>
    <x v="1"/>
    <s v="卢从一"/>
    <s v="430611196003215031"/>
    <s v="20,000.00"/>
    <s v="2017-11-11"/>
    <d v="2018-05-30T00:00:00"/>
    <d v="2018-09-20T00:00:00"/>
    <n v="113"/>
    <n v="4.3499999999999996"/>
    <n v="273.08"/>
    <d v="2018-05-30T00:00:00"/>
    <m/>
  </r>
  <r>
    <n v="92"/>
    <x v="1"/>
    <s v="陈咏梅"/>
    <s v="430611197302055028"/>
    <s v="30,000.00"/>
    <d v="2017-06-14T00:00:00"/>
    <d v="2017-09-21T00:05:58"/>
    <d v="2018-09-20T00:00:00"/>
    <n v="363.99586206896493"/>
    <n v="4.3499999999999996"/>
    <n v="1319.49"/>
    <d v="2017-09-21T00:05:58"/>
    <m/>
  </r>
  <r>
    <n v="93"/>
    <x v="1"/>
    <s v="金祖焕"/>
    <s v="430611196010065019"/>
    <s v="20,000.00"/>
    <s v="2017-11-13"/>
    <d v="2018-04-13T00:00:00"/>
    <d v="2018-09-20T00:00:00"/>
    <n v="160"/>
    <n v="4.3499999999999996"/>
    <n v="386.67"/>
    <d v="2018-04-13T00:00:00"/>
    <m/>
  </r>
  <r>
    <n v="94"/>
    <x v="1"/>
    <s v="徐斌"/>
    <s v="430611198805135032"/>
    <s v="20,000.00"/>
    <s v="2017-11-13"/>
    <d v="2018-05-30T00:00:00"/>
    <d v="2018-09-20T00:00:00"/>
    <n v="113"/>
    <n v="4.3499999999999996"/>
    <n v="273.08"/>
    <d v="2018-05-30T00:00:00"/>
    <m/>
  </r>
  <r>
    <n v="95"/>
    <x v="1"/>
    <s v="徐建刚"/>
    <s v="430611196906295036"/>
    <s v="30,000.00"/>
    <s v="2017-11-17"/>
    <d v="2018-05-03T00:00:00"/>
    <d v="2018-09-20T00:00:00"/>
    <n v="140"/>
    <n v="4.3499999999999996"/>
    <n v="507.5"/>
    <d v="2018-05-03T00:00:00"/>
    <m/>
  </r>
  <r>
    <n v="96"/>
    <x v="1"/>
    <s v="刘传华"/>
    <s v="430611196306185036"/>
    <s v="30,000.00"/>
    <s v="2017-11-08"/>
    <d v="2018-05-30T00:00:00"/>
    <d v="2018-09-20T00:00:00"/>
    <n v="113"/>
    <n v="4.3499999999999996"/>
    <n v="409.63"/>
    <d v="2018-05-30T00:00:00"/>
    <m/>
  </r>
  <r>
    <n v="97"/>
    <x v="1"/>
    <s v="江爱成"/>
    <s v="430611196711265013"/>
    <s v="30,000.00"/>
    <s v="2017-10-19"/>
    <d v="2018-05-30T00:00:00"/>
    <d v="2018-09-20T00:00:00"/>
    <n v="113"/>
    <n v="4.3499999999999996"/>
    <n v="409.63"/>
    <d v="2018-05-30T00:00:00"/>
    <m/>
  </r>
  <r>
    <n v="98"/>
    <x v="1"/>
    <s v="李年平"/>
    <s v="430611197112305030"/>
    <s v="10,000.00"/>
    <s v="2017-11-29"/>
    <d v="2018-05-30T00:00:00"/>
    <d v="2018-09-20T00:00:00"/>
    <n v="113"/>
    <n v="4.3499999999999996"/>
    <n v="136.54"/>
    <d v="2018-05-30T00:00:00"/>
    <m/>
  </r>
  <r>
    <n v="99"/>
    <x v="1"/>
    <s v="蔡金娥"/>
    <s v="430611196805245048"/>
    <s v="30,000.00"/>
    <s v="2017-11-22"/>
    <d v="2018-05-30T00:00:00"/>
    <d v="2018-09-20T00:00:00"/>
    <n v="113"/>
    <n v="4.3499999999999996"/>
    <n v="409.63"/>
    <d v="2018-05-30T00:00:00"/>
    <m/>
  </r>
  <r>
    <n v="100"/>
    <x v="1"/>
    <s v="李继平"/>
    <s v="430611197012075012"/>
    <s v="10,000.00"/>
    <s v="2017-11-27"/>
    <d v="2018-05-30T00:00:00"/>
    <d v="2018-09-20T00:00:00"/>
    <n v="113"/>
    <n v="4.3499999999999996"/>
    <n v="136.54"/>
    <d v="2018-05-30T00:00:00"/>
    <m/>
  </r>
  <r>
    <n v="101"/>
    <x v="1"/>
    <s v="卢先凤"/>
    <s v="430611196411075023"/>
    <s v="50,000.00"/>
    <s v="2017-11-12"/>
    <d v="2018-05-30T00:00:00"/>
    <d v="2018-09-20T00:00:00"/>
    <n v="113"/>
    <n v="4.3499999999999996"/>
    <n v="682.71"/>
    <d v="2018-05-30T00:00:00"/>
    <m/>
  </r>
  <r>
    <n v="102"/>
    <x v="1"/>
    <s v="颜云英"/>
    <s v="430611197602035029"/>
    <s v="40,000.00"/>
    <s v="2017-10-30"/>
    <d v="2018-05-30T00:00:00"/>
    <d v="2018-09-20T00:00:00"/>
    <n v="113"/>
    <n v="4.3499999999999996"/>
    <n v="546.16999999999996"/>
    <d v="2018-05-30T00:00:00"/>
    <n v="20171210"/>
  </r>
  <r>
    <n v="103"/>
    <x v="1"/>
    <s v="陈洁君"/>
    <s v="430623198612233766"/>
    <s v="50,000.00"/>
    <s v="2017-11-13"/>
    <d v="2018-05-30T00:00:00"/>
    <d v="2018-09-20T00:00:00"/>
    <n v="113"/>
    <n v="4.3499999999999996"/>
    <n v="682.71"/>
    <d v="2018-05-30T00:00:00"/>
    <m/>
  </r>
  <r>
    <n v="104"/>
    <x v="1"/>
    <s v="黎德树"/>
    <s v="430611197208215013"/>
    <s v="10,000.00"/>
    <s v="2017-11-29"/>
    <d v="2018-05-30T00:00:00"/>
    <d v="2018-09-20T00:00:00"/>
    <n v="113"/>
    <n v="4.3499999999999996"/>
    <n v="136.54"/>
    <d v="2018-05-30T00:00:00"/>
    <m/>
  </r>
  <r>
    <n v="105"/>
    <x v="1"/>
    <s v="陈湘明"/>
    <s v="430611197502045019"/>
    <s v="10,000.00"/>
    <s v="2017-11-20"/>
    <d v="2018-03-30T00:00:00"/>
    <d v="2018-09-20T00:00:00"/>
    <n v="174"/>
    <n v="4.3499999999999996"/>
    <n v="210.25"/>
    <d v="2018-03-30T00:00:00"/>
    <m/>
  </r>
  <r>
    <n v="106"/>
    <x v="1"/>
    <s v="樊辉"/>
    <s v="430611196602245013"/>
    <s v="10,000.00"/>
    <s v="2018-04-09"/>
    <d v="2018-05-30T00:00:00"/>
    <d v="2018-09-20T00:00:00"/>
    <n v="113"/>
    <n v="4.3499999999999996"/>
    <n v="136.54"/>
    <d v="2018-05-30T00:00:00"/>
    <m/>
  </r>
  <r>
    <n v="107"/>
    <x v="1"/>
    <s v="秦明洪"/>
    <s v="430611196907065013"/>
    <s v="20,000.00"/>
    <s v="2018-07-06"/>
    <d v="2018-05-30T00:00:00"/>
    <d v="2018-09-20T00:00:00"/>
    <n v="113"/>
    <n v="4.3499999999999996"/>
    <n v="273.08"/>
    <d v="2018-05-30T00:00:00"/>
    <m/>
  </r>
  <r>
    <n v="108"/>
    <x v="1"/>
    <s v="王群莲"/>
    <s v="430611196807285027"/>
    <s v="50,000.00"/>
    <s v="2017-11-26"/>
    <d v="2018-05-30T00:00:00"/>
    <d v="2018-09-20T00:00:00"/>
    <n v="113"/>
    <n v="4.3499999999999996"/>
    <n v="682.71"/>
    <d v="2018-05-30T00:00:00"/>
    <m/>
  </r>
  <r>
    <n v="109"/>
    <x v="1"/>
    <s v="张召鹏"/>
    <s v="430611195912125071"/>
    <s v="10,000.00"/>
    <s v="2017-11-27"/>
    <d v="2018-05-30T00:00:00"/>
    <d v="2018-09-20T00:00:00"/>
    <n v="113"/>
    <n v="4.3499999999999996"/>
    <n v="136.54"/>
    <d v="2018-05-30T00:00:00"/>
    <m/>
  </r>
  <r>
    <n v="110"/>
    <x v="1"/>
    <s v="付为忠"/>
    <s v="430611196801025013"/>
    <s v="10,000.00"/>
    <s v="2017-11-06"/>
    <d v="2018-03-30T00:00:00"/>
    <d v="2018-09-20T00:00:00"/>
    <n v="174"/>
    <n v="4.3499999999999996"/>
    <n v="210.25"/>
    <d v="2018-03-30T00:00:00"/>
    <m/>
  </r>
  <r>
    <n v="111"/>
    <x v="1"/>
    <s v="金菲"/>
    <s v="43061119760612503X"/>
    <s v="30,000.00"/>
    <s v="2017-11-06"/>
    <d v="2018-05-30T00:00:00"/>
    <d v="2018-09-20T00:00:00"/>
    <n v="113"/>
    <n v="4.3499999999999996"/>
    <n v="409.63"/>
    <d v="2018-05-30T00:00:00"/>
    <m/>
  </r>
  <r>
    <n v="112"/>
    <x v="1"/>
    <s v="龙岳检"/>
    <s v="430611197106085019"/>
    <s v="10,000.00"/>
    <s v="2017-11-28"/>
    <d v="2018-05-30T00:00:00"/>
    <d v="2018-09-20T00:00:00"/>
    <n v="113"/>
    <n v="4.3499999999999996"/>
    <n v="136.54"/>
    <d v="2018-05-30T00:00:00"/>
    <m/>
  </r>
  <r>
    <n v="113"/>
    <x v="1"/>
    <s v="胡小祥"/>
    <s v="430611196811205093"/>
    <s v="20,000.00"/>
    <s v="2017-11-02"/>
    <d v="2018-05-30T00:00:00"/>
    <d v="2018-09-20T00:00:00"/>
    <n v="113"/>
    <n v="4.3499999999999996"/>
    <n v="273.08"/>
    <d v="2018-05-30T00:00:00"/>
    <m/>
  </r>
  <r>
    <n v="114"/>
    <x v="1"/>
    <s v="候家奇"/>
    <s v="430611196602205011"/>
    <s v="50,000.00"/>
    <s v="2018-02-10"/>
    <d v="2018-05-30T00:00:00"/>
    <d v="2018-09-20T00:00:00"/>
    <n v="113"/>
    <n v="4.3499999999999996"/>
    <n v="682.71"/>
    <d v="2018-05-30T00:00:00"/>
    <m/>
  </r>
  <r>
    <n v="115"/>
    <x v="1"/>
    <s v="刘志斌"/>
    <s v="430611196612145040"/>
    <s v="50,000.00"/>
    <s v="2017-11-15"/>
    <d v="2018-05-30T00:00:00"/>
    <d v="2018-09-20T00:00:00"/>
    <n v="113"/>
    <n v="4.3499999999999996"/>
    <n v="682.71"/>
    <d v="2018-05-30T00:00:00"/>
    <m/>
  </r>
  <r>
    <n v="116"/>
    <x v="1"/>
    <s v="刘桂芝"/>
    <s v="430611196809220024"/>
    <s v="30,000.00"/>
    <s v="2017-11-07"/>
    <d v="2018-05-26T00:00:00"/>
    <d v="2018-09-20T00:00:00"/>
    <n v="117"/>
    <n v="4.3499999999999996"/>
    <n v="424.13"/>
    <d v="2018-05-26T00:00:00"/>
    <m/>
  </r>
  <r>
    <n v="117"/>
    <x v="1"/>
    <s v="胡楠"/>
    <s v="430611198707145018"/>
    <s v="20,000.00"/>
    <s v="2017-11-08"/>
    <d v="2018-05-30T00:00:00"/>
    <d v="2018-09-20T00:00:00"/>
    <n v="113"/>
    <n v="4.3499999999999996"/>
    <n v="273.08"/>
    <d v="2018-05-30T00:00:00"/>
    <m/>
  </r>
  <r>
    <n v="118"/>
    <x v="1"/>
    <s v="夏朝阳"/>
    <s v="430611197511125010"/>
    <s v="10,000.00"/>
    <s v="2017-11-02"/>
    <d v="2018-05-30T00:00:00"/>
    <d v="2018-09-20T00:00:00"/>
    <n v="113"/>
    <n v="4.3499999999999996"/>
    <n v="136.54"/>
    <d v="2018-05-30T00:00:00"/>
    <m/>
  </r>
  <r>
    <n v="119"/>
    <x v="1"/>
    <s v="杨登发"/>
    <s v="430611196712105011"/>
    <s v="50,000.00"/>
    <s v="2018-01-22"/>
    <d v="2018-05-30T00:00:00"/>
    <d v="2018-09-20T00:00:00"/>
    <n v="113"/>
    <n v="4.3499999999999996"/>
    <n v="682.71"/>
    <d v="2018-05-30T00:00:00"/>
    <m/>
  </r>
  <r>
    <n v="120"/>
    <x v="1"/>
    <s v="罗进学"/>
    <s v="430611196901265030"/>
    <s v="10,000.00"/>
    <s v="2017-11-30"/>
    <d v="2018-05-30T00:00:00"/>
    <d v="2018-09-20T00:00:00"/>
    <n v="113"/>
    <n v="4.3499999999999996"/>
    <n v="136.54"/>
    <d v="2018-05-30T00:00:00"/>
    <m/>
  </r>
  <r>
    <n v="121"/>
    <x v="1"/>
    <s v="肖碧林"/>
    <s v="430611198107165031"/>
    <s v="50,000.00"/>
    <s v="2017-11-08"/>
    <d v="2018-05-30T00:00:00"/>
    <d v="2018-09-20T00:00:00"/>
    <n v="113"/>
    <n v="4.3499999999999996"/>
    <n v="682.71"/>
    <d v="2018-05-30T00:00:00"/>
    <m/>
  </r>
  <r>
    <n v="122"/>
    <x v="1"/>
    <s v="刘传林"/>
    <s v="430611196908205030"/>
    <s v="30,000.00"/>
    <s v="2017-11-15"/>
    <d v="2018-05-30T00:00:00"/>
    <d v="2018-09-20T00:00:00"/>
    <n v="113"/>
    <n v="4.3499999999999996"/>
    <n v="409.63"/>
    <d v="2018-05-30T00:00:00"/>
    <m/>
  </r>
  <r>
    <n v="123"/>
    <x v="1"/>
    <s v="王兴国"/>
    <s v="430611196905295034"/>
    <s v="30,000.00"/>
    <s v="2017-11-06"/>
    <d v="2018-04-17T00:00:00"/>
    <d v="2018-09-20T00:00:00"/>
    <n v="156"/>
    <n v="4.3499999999999996"/>
    <n v="565.5"/>
    <d v="2018-04-17T00:00:00"/>
    <m/>
  </r>
  <r>
    <n v="124"/>
    <x v="1"/>
    <s v="李际全"/>
    <s v="430611196609205014"/>
    <s v="10,000.00"/>
    <s v="2017-11-30"/>
    <d v="2018-05-30T00:00:00"/>
    <d v="2018-09-20T00:00:00"/>
    <n v="113"/>
    <n v="4.3499999999999996"/>
    <n v="136.54"/>
    <d v="2018-05-30T00:00:00"/>
    <m/>
  </r>
  <r>
    <n v="125"/>
    <x v="1"/>
    <s v="朱武"/>
    <s v="430611197208015038"/>
    <s v="50,000.00"/>
    <s v="2016-11-16"/>
    <d v="2018-05-30T00:00:00"/>
    <d v="2018-09-20T00:00:00"/>
    <n v="113"/>
    <n v="4.75"/>
    <n v="745.49"/>
    <d v="2018-05-30T00:00:00"/>
    <m/>
  </r>
  <r>
    <n v="126"/>
    <x v="1"/>
    <s v="刘兵"/>
    <s v="430611198509225017"/>
    <s v="50,000.00"/>
    <s v="2017-10-31"/>
    <d v="2018-05-30T00:00:00"/>
    <d v="2018-09-20T00:00:00"/>
    <n v="113"/>
    <n v="4.75"/>
    <n v="745.49"/>
    <d v="2018-05-30T00:00:00"/>
    <m/>
  </r>
  <r>
    <n v="127"/>
    <x v="1"/>
    <s v="卢先红"/>
    <s v="430611197311115045"/>
    <s v="50,000.00"/>
    <s v="2016-11-16"/>
    <d v="2017-09-28T23:53:34"/>
    <d v="2017-11-16T00:00:00"/>
    <n v="48.004463157893042"/>
    <n v="4.75"/>
    <n v="316.7"/>
    <d v="2017-09-28T23:53:34"/>
    <n v="20170730"/>
  </r>
  <r>
    <n v="128"/>
    <x v="1"/>
    <s v="吴应国"/>
    <s v="430611196403045019"/>
    <s v="50,000.00"/>
    <s v="2016-11-24"/>
    <d v="2017-10-03T14:24:15"/>
    <d v="2017-11-24T00:00:00"/>
    <n v="51.399831578950398"/>
    <n v="4.75"/>
    <n v="339.1"/>
    <d v="2017-10-03T14:24:15"/>
    <n v="20170730"/>
  </r>
  <r>
    <n v="129"/>
    <x v="1"/>
    <s v="陈传祖"/>
    <s v="430611195902285012"/>
    <s v="50,000.00"/>
    <s v="2017-10-26"/>
    <d v="2018-05-30T00:00:00"/>
    <d v="2018-09-20T00:00:00"/>
    <n v="113"/>
    <n v="4.75"/>
    <n v="745.49"/>
    <d v="2018-05-30T00:00:00"/>
    <m/>
  </r>
  <r>
    <n v="130"/>
    <x v="1"/>
    <s v="潘志荣"/>
    <s v="522522196606067039"/>
    <s v="50,000.00"/>
    <s v="2016-10-14"/>
    <d v="2016-10-14T03:38:16"/>
    <d v="2018-09-20T00:00:00"/>
    <n v="705.84842105262942"/>
    <n v="4.75"/>
    <n v="4656.6400000000003"/>
    <d v="2016-10-14T03:38:16"/>
    <m/>
  </r>
  <r>
    <n v="131"/>
    <x v="1"/>
    <s v="冷会勇"/>
    <s v="430611197403225014"/>
    <s v="50,000.00"/>
    <s v="2017-09-06"/>
    <d v="2018-05-30T00:00:00"/>
    <d v="2018-09-20T00:00:00"/>
    <n v="113"/>
    <n v="4.75"/>
    <n v="745.49"/>
    <d v="2018-05-30T00:00:00"/>
    <m/>
  </r>
  <r>
    <n v="132"/>
    <x v="1"/>
    <s v="李永国"/>
    <s v="430611197901215011"/>
    <s v="20,000.00"/>
    <s v="2017-07-18"/>
    <d v="2017-07-18T00:00:00"/>
    <d v="2018-07-18T00:00:00"/>
    <n v="365"/>
    <n v="4.75"/>
    <n v="963.19"/>
    <s v="未结过"/>
    <d v="2017-12-10T00:00:00"/>
  </r>
  <r>
    <n v="133"/>
    <x v="1"/>
    <s v="卢金铎"/>
    <s v="430611196311225012"/>
    <s v="50,000.00"/>
    <s v="2017-05-31"/>
    <d v="2017-05-31T00:00:00"/>
    <d v="2018-09-20T00:00:00"/>
    <n v="477"/>
    <n v="4.75"/>
    <n v="3146.88"/>
    <s v="未结过"/>
    <m/>
  </r>
  <r>
    <n v="134"/>
    <x v="1"/>
    <s v="黄召"/>
    <s v="43061119670302501X"/>
    <s v="50,000.00"/>
    <s v="2016-11-16"/>
    <d v="2017-09-28T23:53:34"/>
    <d v="2017-11-16T00:00:00"/>
    <n v="48.004463157893042"/>
    <n v="4.75"/>
    <n v="316.7"/>
    <d v="2017-09-28T23:53:34"/>
    <n v="20170730"/>
  </r>
  <r>
    <n v="135"/>
    <x v="1"/>
    <s v="刘海清"/>
    <s v="43061119560621501X"/>
    <s v="50,000.00"/>
    <s v="2016-11-16"/>
    <d v="2017-09-28T23:53:34"/>
    <d v="2017-11-16T00:00:00"/>
    <n v="48.004463157893042"/>
    <n v="4.75"/>
    <n v="316.7"/>
    <d v="2017-09-28T23:53:34"/>
    <n v="20170730"/>
  </r>
  <r>
    <n v="136"/>
    <x v="1"/>
    <s v="丁传义"/>
    <s v="430611196306095559"/>
    <s v="50,000.00"/>
    <s v="2017-07-26"/>
    <d v="2018-05-30T00:00:00"/>
    <d v="2018-09-20T00:00:00"/>
    <n v="113"/>
    <n v="4.75"/>
    <n v="745.49"/>
    <d v="2018-05-30T00:00:00"/>
    <m/>
  </r>
  <r>
    <n v="137"/>
    <x v="1"/>
    <s v="金友志"/>
    <s v="430611197302095054"/>
    <s v="40,000.00"/>
    <s v="2017-07-11"/>
    <d v="2018-05-30T00:00:00"/>
    <d v="2018-09-20T00:00:00"/>
    <n v="113"/>
    <n v="4.75"/>
    <n v="596.39"/>
    <d v="2018-05-30T00:00:00"/>
    <m/>
  </r>
  <r>
    <n v="138"/>
    <x v="1"/>
    <s v="文福初"/>
    <s v="430611195706125011"/>
    <s v="50,000.00"/>
    <s v="2016-11-16"/>
    <d v="2018-05-30T00:00:00"/>
    <d v="2018-09-20T00:00:00"/>
    <n v="113"/>
    <n v="4.75"/>
    <n v="745.49"/>
    <d v="2018-05-30T00:00:00"/>
    <m/>
  </r>
  <r>
    <n v="139"/>
    <x v="1"/>
    <s v="朱伯生"/>
    <s v="430611196406205014"/>
    <s v="50,000.00"/>
    <s v="2016-11-16"/>
    <d v="2018-05-30T00:00:00"/>
    <d v="2018-09-20T00:00:00"/>
    <n v="113"/>
    <n v="4.75"/>
    <n v="745.49"/>
    <d v="2018-05-30T00:00:00"/>
    <m/>
  </r>
  <r>
    <n v="140"/>
    <x v="1"/>
    <s v="徐民"/>
    <s v="430611197509125011"/>
    <s v="50,000.00"/>
    <s v="2016-10-20"/>
    <d v="2017-09-19T06:17:08"/>
    <d v="2017-10-20T00:00:00"/>
    <n v="30.738105263160833"/>
    <n v="4.75"/>
    <n v="202.79"/>
    <d v="2017-09-19T06:17:08"/>
    <n v="20170730"/>
  </r>
  <r>
    <n v="141"/>
    <x v="1"/>
    <s v="朱炳焕"/>
    <s v="430611198010215039"/>
    <s v="50,000.00"/>
    <s v="2016-11-17"/>
    <d v="2018-05-30T00:00:00"/>
    <d v="2018-09-20T00:00:00"/>
    <n v="113"/>
    <n v="4.75"/>
    <n v="745.49"/>
    <d v="2018-05-30T00:00:00"/>
    <m/>
  </r>
  <r>
    <n v="142"/>
    <x v="1"/>
    <s v="石小君"/>
    <s v="430611197606265024"/>
    <s v="10,000.00"/>
    <s v="2017-07-21"/>
    <d v="2018-05-30T00:00:00"/>
    <d v="2018-09-20T00:00:00"/>
    <n v="113"/>
    <n v="4.75"/>
    <n v="149.1"/>
    <d v="2018-05-30T00:00:00"/>
    <m/>
  </r>
  <r>
    <n v="143"/>
    <x v="1"/>
    <s v="易治民"/>
    <s v="430611198009185039"/>
    <s v="50,000.00"/>
    <s v="2016-11-23"/>
    <d v="2017-10-04T10:23:10"/>
    <d v="2017-11-23T00:00:00"/>
    <n v="49.567242105265905"/>
    <n v="4.75"/>
    <n v="327.01"/>
    <d v="2017-10-04T10:23:10"/>
    <n v="20170730"/>
  </r>
  <r>
    <n v="144"/>
    <x v="1"/>
    <s v="金声亮"/>
    <s v="430611195911265013"/>
    <n v="10000"/>
    <s v="2017-11-29"/>
    <d v="2018-05-30T00:00:00"/>
    <s v="2018/06/12"/>
    <n v="13"/>
    <n v="4.3499999999999996"/>
    <n v="15.71"/>
    <d v="2018-05-30T00:00:00"/>
    <m/>
  </r>
  <r>
    <n v="145"/>
    <x v="1"/>
    <s v="李爱军"/>
    <s v="430611197212065011"/>
    <n v="50000"/>
    <s v="2017-08-03"/>
    <d v="2018-05-30T00:00:00"/>
    <s v="2018/08/06"/>
    <n v="68"/>
    <n v="4.3499999999999996"/>
    <n v="410.83"/>
    <d v="2018-05-30T00:00:00"/>
    <m/>
  </r>
  <r>
    <n v="146"/>
    <x v="1"/>
    <s v="蔡铭强"/>
    <s v="430611196405055018"/>
    <n v="49000"/>
    <s v="2017-07-24"/>
    <d v="2018-05-30T00:00:00"/>
    <s v="2018/08/09"/>
    <n v="71"/>
    <n v="4.3499999999999996"/>
    <n v="420.38"/>
    <d v="2018-05-30T00:00:00"/>
    <m/>
  </r>
  <r>
    <n v="147"/>
    <x v="1"/>
    <s v="龙庆"/>
    <s v="430611199002225012"/>
    <n v="20000"/>
    <s v="2017-04-25"/>
    <d v="2018-05-30T00:00:00"/>
    <s v="2018/08/09"/>
    <n v="71"/>
    <n v="4.3499999999999996"/>
    <n v="171.58"/>
    <d v="2018-05-30T00:00:00"/>
    <m/>
  </r>
  <r>
    <n v="148"/>
    <x v="1"/>
    <s v="王世斌"/>
    <s v="43061119630209505X"/>
    <n v="50000"/>
    <s v="2017-11-15"/>
    <d v="2018-05-30T00:00:00"/>
    <s v="2018/08/22"/>
    <n v="84"/>
    <n v="4.3499999999999996"/>
    <n v="507.5"/>
    <d v="2018-05-30T00:00:00"/>
    <m/>
  </r>
  <r>
    <n v="149"/>
    <x v="1"/>
    <s v="胡治平"/>
    <s v="430611197207045016"/>
    <n v="10000"/>
    <s v="2017-09-06"/>
    <d v="2018-05-30T00:00:00"/>
    <s v="2018/08/27"/>
    <n v="89"/>
    <n v="4.3499999999999996"/>
    <n v="107.54"/>
    <d v="2018-05-30T00:00:00"/>
    <m/>
  </r>
  <r>
    <n v="150"/>
    <x v="1"/>
    <s v="赵秋强"/>
    <s v="430611197010015032"/>
    <n v="30000"/>
    <s v="2017-09-08"/>
    <d v="2018-05-30T00:00:00"/>
    <s v="2018/08/29"/>
    <n v="91"/>
    <n v="4.3499999999999996"/>
    <n v="329.88"/>
    <d v="2018-05-30T00:00:00"/>
    <m/>
  </r>
  <r>
    <n v="151"/>
    <x v="1"/>
    <s v="季杰文"/>
    <s v="430611197504215018"/>
    <n v="20000"/>
    <s v="2017-11-15"/>
    <d v="2018-05-30T00:00:00"/>
    <s v="2018/09/03"/>
    <n v="96"/>
    <n v="4.3499999999999996"/>
    <n v="232"/>
    <d v="2018-05-30T00:00:00"/>
    <n v="20171210"/>
  </r>
  <r>
    <n v="152"/>
    <x v="1"/>
    <s v="吴素华"/>
    <s v="430623198201020942"/>
    <n v="10000"/>
    <s v="2017-11-27"/>
    <d v="2018-05-30T00:00:00"/>
    <s v="2018/09/05"/>
    <n v="98"/>
    <n v="4.3499999999999996"/>
    <n v="118.42"/>
    <d v="2018-05-30T00:00:00"/>
    <m/>
  </r>
  <r>
    <n v="153"/>
    <x v="1"/>
    <s v="卢进旺"/>
    <s v="430621197609240511"/>
    <n v="50000"/>
    <s v="2017-09-11"/>
    <d v="2018-05-30T00:00:00"/>
    <s v="2018/09/11"/>
    <n v="104"/>
    <n v="4.3499999999999996"/>
    <n v="628.33000000000004"/>
    <d v="2018-05-30T00:00:00"/>
    <m/>
  </r>
  <r>
    <n v="154"/>
    <x v="1"/>
    <s v="龚启福"/>
    <s v="430611197412225032"/>
    <n v="20000"/>
    <s v="2017-10-31"/>
    <d v="2018-05-30T00:00:00"/>
    <s v="2018/09/19"/>
    <n v="112"/>
    <n v="4.3499999999999996"/>
    <n v="270.67"/>
    <d v="2018-05-30T00:00:00"/>
    <m/>
  </r>
  <r>
    <n v="155"/>
    <x v="1"/>
    <s v="文有忠"/>
    <s v="430611196802015036"/>
    <n v="50000"/>
    <s v="2017-09-06"/>
    <d v="2018-05-30T00:00:00"/>
    <s v="2018/09/28"/>
    <n v="121"/>
    <n v="4.3499999999999996"/>
    <n v="731.04"/>
    <d v="2018-05-30T00:00:00"/>
    <m/>
  </r>
  <r>
    <n v="156"/>
    <x v="1"/>
    <s v="龙广伍"/>
    <s v="430611196209045031"/>
    <n v="50000"/>
    <s v="2017-10-09"/>
    <d v="2018-05-30T00:00:00"/>
    <s v="2018/09/28"/>
    <n v="121"/>
    <n v="4.3499999999999996"/>
    <n v="731.04"/>
    <d v="2018-05-30T00:00:00"/>
    <m/>
  </r>
  <r>
    <n v="157"/>
    <x v="1"/>
    <s v="王淑云"/>
    <s v="430611197311145025"/>
    <n v="30000"/>
    <s v="2017-11-02"/>
    <d v="2018-05-30T00:00:00"/>
    <s v="2018/09/28"/>
    <n v="121"/>
    <n v="4.3499999999999996"/>
    <n v="438.63"/>
    <d v="2018-05-30T00:00:00"/>
    <m/>
  </r>
  <r>
    <n v="158"/>
    <x v="1"/>
    <s v="方友全"/>
    <s v="430611197302035043"/>
    <n v="50000"/>
    <s v="2017-10-16"/>
    <d v="2018-05-30T00:00:00"/>
    <s v="2018/10/09"/>
    <n v="132"/>
    <n v="4.3499999999999996"/>
    <n v="797.5"/>
    <d v="2018-05-30T00:00:00"/>
    <m/>
  </r>
  <r>
    <n v="159"/>
    <x v="1"/>
    <s v="周和军"/>
    <s v="430611196607235017"/>
    <n v="50000"/>
    <s v="2017-10-11"/>
    <d v="2018-05-30T00:00:00"/>
    <s v="2018/10/09"/>
    <n v="132"/>
    <n v="4.3499999999999996"/>
    <n v="797.5"/>
    <d v="2018-05-30T00:00:00"/>
    <m/>
  </r>
  <r>
    <n v="160"/>
    <x v="1"/>
    <s v="陈岳华"/>
    <s v="430611195810015058"/>
    <n v="40000"/>
    <s v="2017-11-27"/>
    <d v="2018-05-30T00:00:00"/>
    <s v="2018/10/10"/>
    <n v="133"/>
    <n v="4.3499999999999996"/>
    <n v="642.83000000000004"/>
    <d v="2018-05-30T00:00:00"/>
    <m/>
  </r>
  <r>
    <n v="161"/>
    <x v="1"/>
    <s v="蔡葵红"/>
    <s v="430611197102105019"/>
    <n v="30000"/>
    <s v="2017-10-23"/>
    <d v="2018-05-30T00:00:00"/>
    <s v="2018/10/10"/>
    <n v="133"/>
    <n v="4.3499999999999996"/>
    <n v="482.13"/>
    <d v="2018-05-30T00:00:00"/>
    <m/>
  </r>
  <r>
    <n v="162"/>
    <x v="1"/>
    <s v="蔡宝林"/>
    <s v="430611197004205024"/>
    <n v="30000"/>
    <s v="2017-10-29"/>
    <d v="2018-04-29T00:00:00"/>
    <s v="2018/10/11"/>
    <n v="165"/>
    <n v="4.3499999999999996"/>
    <n v="598.13"/>
    <d v="2018-04-29T00:00:00"/>
    <m/>
  </r>
  <r>
    <n v="163"/>
    <x v="1"/>
    <s v="刘炼忠"/>
    <s v="430611196810025111"/>
    <n v="50000"/>
    <s v="2017-10-16"/>
    <d v="2018-05-30T00:00:00"/>
    <s v="2018/10/16"/>
    <n v="139"/>
    <n v="4.3499999999999996"/>
    <n v="839.79"/>
    <d v="2018-05-30T00:00:00"/>
    <m/>
  </r>
  <r>
    <n v="164"/>
    <x v="1"/>
    <s v="王兵"/>
    <s v="430611197201025057"/>
    <n v="50000"/>
    <s v="2017-10-27"/>
    <d v="2018-05-30T00:00:00"/>
    <s v="2018/10/16"/>
    <n v="139"/>
    <n v="4.3499999999999996"/>
    <n v="839.79"/>
    <d v="2018-05-30T00:00:00"/>
    <m/>
  </r>
  <r>
    <n v="165"/>
    <x v="1"/>
    <s v="金柏立"/>
    <s v="430611197611295033"/>
    <n v="20000"/>
    <s v="2017-11-17"/>
    <d v="2018-05-28T00:00:00"/>
    <s v="2018/10/17"/>
    <n v="142"/>
    <n v="4.3499999999999996"/>
    <n v="343.17"/>
    <d v="2018-05-28T00:00:00"/>
    <m/>
  </r>
  <r>
    <n v="166"/>
    <x v="1"/>
    <s v="万俊会"/>
    <s v="43061119621121501X"/>
    <n v="10000"/>
    <s v="2017-11-08"/>
    <d v="2018-05-30T00:00:00"/>
    <s v="2018/10/22"/>
    <n v="145"/>
    <n v="4.3499999999999996"/>
    <n v="175.21"/>
    <d v="2018-05-30T00:00:00"/>
    <m/>
  </r>
  <r>
    <n v="167"/>
    <x v="1"/>
    <s v="潘东平"/>
    <s v="430611196801095011"/>
    <n v="50000"/>
    <s v="2016-09-26"/>
    <d v="2018-05-30T00:00:00"/>
    <s v="2018/09/20"/>
    <n v="113"/>
    <n v="4.75"/>
    <n v="745.49"/>
    <d v="2018-05-30T00:00:00"/>
    <m/>
  </r>
  <r>
    <n v="168"/>
    <x v="1"/>
    <s v="龙广兵"/>
    <s v="430611196801085075"/>
    <n v="50000"/>
    <s v="2016-09-26"/>
    <d v="2017-08-26T06:17:08"/>
    <d v="2017-09-26T00:00:00"/>
    <n v="30.738105263160833"/>
    <n v="4.75"/>
    <n v="202.79"/>
    <d v="2017-08-26T06:17:08"/>
    <n v="20170730"/>
  </r>
  <r>
    <n v="169"/>
    <x v="1"/>
    <s v="胡勇"/>
    <s v="430611198503135010"/>
    <n v="50000"/>
    <s v="2016-09-26"/>
    <d v="2017-08-26T06:17:08"/>
    <d v="2017-09-26T00:00:00"/>
    <n v="30.738105263160833"/>
    <n v="4.75"/>
    <n v="202.79"/>
    <d v="2017-08-26T06:17:08"/>
    <n v="20170730"/>
  </r>
  <r>
    <n v="170"/>
    <x v="2"/>
    <s v="敖庆元"/>
    <s v="430611197104145516"/>
    <s v="30,000.00"/>
    <s v="2017-10-30"/>
    <d v="2017-12-21T00:00:00"/>
    <d v="2018-09-20T00:00:00"/>
    <n v="273"/>
    <n v="4.3499999999999996"/>
    <n v="989.63"/>
    <d v="2017-12-21T00:00:00"/>
    <m/>
  </r>
  <r>
    <n v="171"/>
    <x v="2"/>
    <s v="蔡谷良"/>
    <s v="43062619630421757X"/>
    <s v="50,000.00"/>
    <s v="2017-07-03"/>
    <s v="2018-03-24"/>
    <d v="2018-09-20T00:00:00"/>
    <n v="180"/>
    <n v="4.75"/>
    <n v="1187.5"/>
    <s v="2018-03-24"/>
    <m/>
  </r>
  <r>
    <n v="172"/>
    <x v="2"/>
    <s v="蔡进明"/>
    <s v="430626196309207530"/>
    <s v="20,000.00"/>
    <s v="2018-05-14"/>
    <s v="2018-05-14"/>
    <d v="2018-09-20T00:00:00"/>
    <n v="129"/>
    <n v="4.3499999999999996"/>
    <n v="311.75"/>
    <s v="未结过"/>
    <m/>
  </r>
  <r>
    <n v="173"/>
    <x v="2"/>
    <s v="蔡开权"/>
    <s v="430611196407175515"/>
    <s v="30,000.00"/>
    <s v="2017-10-31"/>
    <s v="2017-12-21"/>
    <d v="2018-09-20T00:00:00"/>
    <n v="273"/>
    <n v="4.3499999999999996"/>
    <n v="989.63"/>
    <s v="2017-12-21"/>
    <m/>
  </r>
  <r>
    <n v="174"/>
    <x v="2"/>
    <s v="蔡元梅"/>
    <s v="430626197002027580"/>
    <s v="50,000.00"/>
    <s v="2016-11-21"/>
    <s v="2017-12-21"/>
    <d v="2018-09-20T00:00:00"/>
    <n v="273"/>
    <n v="4.75"/>
    <n v="1801.04"/>
    <s v="2017-12-21"/>
    <m/>
  </r>
  <r>
    <n v="175"/>
    <x v="2"/>
    <s v="蔡远琴"/>
    <s v="43061119700126554X"/>
    <s v="50,000.00"/>
    <s v="2016-11-25"/>
    <s v="2017-12-25"/>
    <d v="2018-09-20T00:00:00"/>
    <n v="269"/>
    <n v="4.75"/>
    <n v="1774.65"/>
    <s v="2017-12-25"/>
    <m/>
  </r>
  <r>
    <n v="176"/>
    <x v="2"/>
    <s v="陈昌华"/>
    <s v="430611196204200012"/>
    <s v="30,000.00"/>
    <s v="2018-04-26"/>
    <s v="2018-04-26"/>
    <d v="2018-09-20T00:00:00"/>
    <n v="147"/>
    <n v="4.3499999999999996"/>
    <n v="532.88"/>
    <s v="未结过"/>
    <m/>
  </r>
  <r>
    <n v="177"/>
    <x v="2"/>
    <s v="陈四明"/>
    <s v="430611196504025535"/>
    <s v="20,000.00"/>
    <s v="2017-11-18"/>
    <s v="2017-12-21"/>
    <d v="2018-09-20T00:00:00"/>
    <n v="273"/>
    <n v="4.3499999999999996"/>
    <n v="659.75"/>
    <s v="2017-12-21"/>
    <m/>
  </r>
  <r>
    <n v="178"/>
    <x v="2"/>
    <s v="陈元秋"/>
    <s v="430626196708207511"/>
    <s v="50,000.00"/>
    <s v="2018-08-03"/>
    <s v="2018-08-03"/>
    <d v="2018-09-20T00:00:00"/>
    <n v="48"/>
    <n v="4.3499999999999996"/>
    <n v="290"/>
    <s v="未结过"/>
    <m/>
  </r>
  <r>
    <n v="179"/>
    <x v="2"/>
    <s v="代雪群"/>
    <s v="430611196911125541"/>
    <s v="30,000.00"/>
    <s v="2017-11-13"/>
    <s v="2017-12-13"/>
    <d v="2018-09-20T00:00:00"/>
    <n v="281"/>
    <n v="4.3499999999999996"/>
    <n v="1018.63"/>
    <s v="2017-12-13"/>
    <m/>
  </r>
  <r>
    <n v="180"/>
    <x v="2"/>
    <s v="邓燕波"/>
    <s v="430626196601257519"/>
    <s v="50,000.00"/>
    <s v="2016-11-25"/>
    <s v="2017-12-21"/>
    <d v="2018-09-20T00:00:00"/>
    <n v="273"/>
    <n v="4.75"/>
    <n v="1801.04"/>
    <s v="2017-12-21"/>
    <m/>
  </r>
  <r>
    <n v="181"/>
    <x v="2"/>
    <s v="段加军"/>
    <s v="430626197512267517"/>
    <s v="30,000.00"/>
    <s v="2018-09-13"/>
    <d v="2018-04-14T00:00:00"/>
    <d v="2018-09-20T00:00:00"/>
    <n v="159"/>
    <n v="4.3499999999999996"/>
    <n v="576.38"/>
    <d v="2018-04-14T00:00:00"/>
    <m/>
  </r>
  <r>
    <n v="182"/>
    <x v="2"/>
    <s v="范仁和"/>
    <s v="430611196411215559"/>
    <s v="50,000.00"/>
    <s v="2016-11-14"/>
    <s v="2018-03-23"/>
    <d v="2018-09-20T00:00:00"/>
    <n v="181"/>
    <n v="4.75"/>
    <n v="1194.0999999999999"/>
    <s v="2018-03-23"/>
    <m/>
  </r>
  <r>
    <n v="183"/>
    <x v="2"/>
    <s v="管于香"/>
    <s v="430611196909145527"/>
    <s v="20,000.00"/>
    <s v="2017-11-14"/>
    <s v="2017-12-21"/>
    <d v="2018-09-20T00:00:00"/>
    <n v="273"/>
    <n v="4.3499999999999996"/>
    <n v="659.75"/>
    <s v="2017-12-21"/>
    <m/>
  </r>
  <r>
    <n v="184"/>
    <x v="2"/>
    <s v="何光耀"/>
    <s v="430626196502077512"/>
    <s v="30,000.00"/>
    <s v="2017-11-19"/>
    <s v="2017-12-21"/>
    <d v="2018-09-20T00:00:00"/>
    <n v="273"/>
    <n v="4.75"/>
    <n v="1080.6300000000001"/>
    <s v="2017-12-21"/>
    <m/>
  </r>
  <r>
    <n v="185"/>
    <x v="2"/>
    <s v="何玉珍"/>
    <s v="430626196410197584"/>
    <s v="30,000.00"/>
    <s v="2017-12-07"/>
    <s v="2017-12-21"/>
    <d v="2018-09-20T00:00:00"/>
    <n v="273"/>
    <n v="4.3499999999999996"/>
    <n v="989.63"/>
    <s v="2017-12-21"/>
    <m/>
  </r>
  <r>
    <n v="186"/>
    <x v="2"/>
    <s v="何子文"/>
    <s v="430611199202115512"/>
    <s v="50,000.00"/>
    <s v="2016-11-02"/>
    <s v="2018-03-26"/>
    <d v="2018-09-20T00:00:00"/>
    <n v="178"/>
    <n v="4.75"/>
    <n v="1174.31"/>
    <s v="2018-03-26"/>
    <m/>
  </r>
  <r>
    <n v="187"/>
    <x v="2"/>
    <s v="贺桂华"/>
    <s v="430626195803187534"/>
    <s v="30,000.00"/>
    <s v="2017-11-30"/>
    <s v="2017-12-21"/>
    <d v="2018-09-20T00:00:00"/>
    <n v="273"/>
    <n v="4.3499999999999996"/>
    <n v="989.63"/>
    <s v="2017-12-21"/>
    <m/>
  </r>
  <r>
    <n v="188"/>
    <x v="2"/>
    <s v="胡彩娥"/>
    <s v="430626196801087681"/>
    <s v="50,000.00"/>
    <s v="2017-11-10"/>
    <s v="2018-03-10"/>
    <d v="2018-09-20T00:00:00"/>
    <n v="194"/>
    <n v="4.3499999999999996"/>
    <n v="1172.08"/>
    <s v="2018-03-10"/>
    <m/>
  </r>
  <r>
    <n v="189"/>
    <x v="2"/>
    <s v="蒋飞仙"/>
    <s v="430611196010105519"/>
    <s v="50,000.00"/>
    <s v="2017-09-30"/>
    <d v="2018-03-30T00:00:00"/>
    <d v="2018-09-20T00:00:00"/>
    <n v="174"/>
    <n v="4.3499999999999996"/>
    <n v="1051.25"/>
    <d v="2018-03-30T00:00:00"/>
    <m/>
  </r>
  <r>
    <n v="190"/>
    <x v="2"/>
    <s v="蒋建平"/>
    <s v="430611196605115513"/>
    <s v="50,000.00"/>
    <s v="2016-11-24"/>
    <d v="2017-06-30T00:00:00"/>
    <d v="2017-11-24T00:00:00"/>
    <n v="147"/>
    <n v="4.75"/>
    <n v="969.79"/>
    <d v="2017-06-30T00:00:00"/>
    <n v="20170720"/>
  </r>
  <r>
    <n v="191"/>
    <x v="2"/>
    <s v="李明元"/>
    <s v="430626197106147552"/>
    <s v="30,000.00"/>
    <s v="2017-11-17"/>
    <s v="2017-12-17"/>
    <d v="2018-09-20T00:00:00"/>
    <n v="277"/>
    <n v="4.3499999999999996"/>
    <n v="1004.13"/>
    <s v="2017-12-17"/>
    <m/>
  </r>
  <r>
    <n v="192"/>
    <x v="2"/>
    <s v="李娜"/>
    <s v="430611199012285545"/>
    <s v="50,000.00"/>
    <s v="2017-12-07"/>
    <d v="2018-03-26T00:00:00"/>
    <d v="2018-09-20T00:00:00"/>
    <n v="178"/>
    <n v="4.3499999999999996"/>
    <n v="1075.42"/>
    <d v="2018-03-26T00:00:00"/>
    <m/>
  </r>
  <r>
    <n v="193"/>
    <x v="2"/>
    <s v="李学斌"/>
    <s v="430611197101140015"/>
    <s v="30,000.00"/>
    <s v="2017-11-10"/>
    <s v="2018-03-13"/>
    <d v="2018-09-20T00:00:00"/>
    <n v="191"/>
    <n v="4.3499999999999996"/>
    <n v="692.38"/>
    <s v="2018-03-13"/>
    <m/>
  </r>
  <r>
    <n v="194"/>
    <x v="2"/>
    <s v="刘克成"/>
    <s v="430626197104097539"/>
    <s v="50,000.00"/>
    <s v="2016-11-09"/>
    <s v="2017-12-21"/>
    <d v="2018-09-20T00:00:00"/>
    <n v="273"/>
    <n v="4.75"/>
    <n v="1801.04"/>
    <s v="2017-12-21"/>
    <m/>
  </r>
  <r>
    <n v="195"/>
    <x v="2"/>
    <s v="刘晓珍"/>
    <s v="430611196911045584"/>
    <s v="30,000.00"/>
    <s v="2017-06-06"/>
    <s v="2017-12-21"/>
    <d v="2018-09-20T00:00:00"/>
    <n v="273"/>
    <n v="4.75"/>
    <n v="1080.6300000000001"/>
    <s v="2017-12-21"/>
    <m/>
  </r>
  <r>
    <n v="196"/>
    <x v="2"/>
    <s v="罗琼芝"/>
    <s v="430626196408157524"/>
    <s v="50,000.00"/>
    <s v="2016-11-25"/>
    <d v="2018-03-23T00:00:00"/>
    <d v="2018-09-20T00:00:00"/>
    <n v="181"/>
    <n v="4.75"/>
    <n v="1194.0999999999999"/>
    <d v="2018-03-23T00:00:00"/>
    <m/>
  </r>
  <r>
    <n v="197"/>
    <x v="2"/>
    <s v="马文斌"/>
    <s v="430611197304145510"/>
    <s v="30,000.00"/>
    <s v="2017-11-10"/>
    <s v="2017-12-10"/>
    <d v="2018-09-20T00:00:00"/>
    <n v="284"/>
    <n v="4.3499999999999996"/>
    <n v="1029.5"/>
    <s v="2017-12-10"/>
    <m/>
  </r>
  <r>
    <n v="198"/>
    <x v="2"/>
    <s v="彭德红"/>
    <s v="430623196806142716"/>
    <s v="40,000.00"/>
    <s v="2016-10-17"/>
    <s v="2017-12-24"/>
    <d v="2018-09-20T00:00:00"/>
    <n v="270"/>
    <n v="4.75"/>
    <n v="1425"/>
    <s v="2017-12-24"/>
    <m/>
  </r>
  <r>
    <n v="199"/>
    <x v="2"/>
    <s v="彭运华"/>
    <s v="430626197411044517"/>
    <s v="30,000.00"/>
    <s v="2017-11-19"/>
    <s v="2017-12-21"/>
    <d v="2018-09-20T00:00:00"/>
    <n v="273"/>
    <n v="4.3499999999999996"/>
    <n v="989.63"/>
    <s v="2017-12-21"/>
    <m/>
  </r>
  <r>
    <n v="200"/>
    <x v="2"/>
    <s v="盛丽华"/>
    <s v="43061119751126554X"/>
    <s v="40,000.00"/>
    <s v="2018-03-14"/>
    <s v="2018-03-21"/>
    <d v="2018-09-20T00:00:00"/>
    <n v="183"/>
    <n v="4.3499999999999996"/>
    <n v="884.5"/>
    <s v="2018-03-21"/>
    <m/>
  </r>
  <r>
    <n v="201"/>
    <x v="2"/>
    <s v="王维"/>
    <s v="430611198004125512"/>
    <s v="50,000.00"/>
    <s v="2018-03-29"/>
    <d v="2018-03-21T00:00:00"/>
    <d v="2018-09-20T00:00:00"/>
    <n v="183"/>
    <n v="4.3499999999999996"/>
    <n v="1105.6300000000001"/>
    <d v="2018-03-21T00:00:00"/>
    <m/>
  </r>
  <r>
    <n v="202"/>
    <x v="2"/>
    <s v="夏国华"/>
    <s v="430611197002115519"/>
    <s v="50,000.00"/>
    <s v="2018-08-10"/>
    <s v="2018-08-10"/>
    <d v="2018-09-20T00:00:00"/>
    <n v="41"/>
    <n v="4.3499999999999996"/>
    <n v="247.71"/>
    <s v="未结过"/>
    <m/>
  </r>
  <r>
    <n v="203"/>
    <x v="2"/>
    <s v="肖家伏"/>
    <s v="430611197208065537"/>
    <s v="30,000.00"/>
    <s v="2017-10-26"/>
    <s v="2017-12-21"/>
    <d v="2018-09-20T00:00:00"/>
    <n v="273"/>
    <n v="4.3499999999999996"/>
    <n v="989.63"/>
    <s v="2017-12-21"/>
    <m/>
  </r>
  <r>
    <n v="204"/>
    <x v="2"/>
    <s v="熊友莲"/>
    <s v="43061119731002554X"/>
    <s v="50,000.00"/>
    <s v="2017-06-09"/>
    <s v="2017-12-30"/>
    <d v="2018-09-20T00:00:00"/>
    <n v="264"/>
    <n v="4.75"/>
    <n v="1741.67"/>
    <s v="2017-12-30"/>
    <m/>
  </r>
  <r>
    <n v="205"/>
    <x v="2"/>
    <s v="徐红纳"/>
    <s v="430611198107244549"/>
    <s v="30,000.00"/>
    <s v="2017-07-29"/>
    <s v="2017-12-30"/>
    <d v="2018-09-20T00:00:00"/>
    <n v="264"/>
    <n v="4.75"/>
    <n v="1045"/>
    <s v="2017-12-30"/>
    <m/>
  </r>
  <r>
    <n v="206"/>
    <x v="2"/>
    <s v="薛锦辉"/>
    <s v="43062619630910753X"/>
    <s v="50,000.00"/>
    <s v="2017-07-03"/>
    <s v="2017-12-21"/>
    <d v="2018-09-20T00:00:00"/>
    <n v="273"/>
    <n v="4.75"/>
    <n v="1801.04"/>
    <s v="2017-12-21"/>
    <m/>
  </r>
  <r>
    <n v="207"/>
    <x v="2"/>
    <s v="薛乐书"/>
    <s v="430611197002185576"/>
    <s v="50,000.00"/>
    <s v="2018-09-13"/>
    <s v="2018-09-13"/>
    <d v="2018-09-20T00:00:00"/>
    <n v="7"/>
    <n v="4.3499999999999996"/>
    <n v="42.29"/>
    <s v="未结过"/>
    <m/>
  </r>
  <r>
    <n v="208"/>
    <x v="2"/>
    <s v="严大喜"/>
    <s v="43062619611011752X"/>
    <s v="50,000.00"/>
    <s v="2016-11-17"/>
    <s v="2018-03-26"/>
    <d v="2018-09-20T00:00:00"/>
    <n v="178"/>
    <n v="4.75"/>
    <n v="1174.31"/>
    <s v="2018-03-26"/>
    <m/>
  </r>
  <r>
    <n v="209"/>
    <x v="2"/>
    <s v="杨秋良"/>
    <s v="430611196707265512"/>
    <s v="20,000.00"/>
    <s v="2017-10-24"/>
    <s v="2017-12-21"/>
    <d v="2018-09-20T00:00:00"/>
    <n v="273"/>
    <n v="4.3499999999999996"/>
    <n v="659.75"/>
    <s v="2017-12-21"/>
    <m/>
  </r>
  <r>
    <n v="210"/>
    <x v="2"/>
    <s v="杨斯友"/>
    <s v="430626196902197556"/>
    <s v="30,000.00"/>
    <s v="2017-11-18"/>
    <s v="2017-12-21"/>
    <d v="2018-09-20T00:00:00"/>
    <n v="273"/>
    <n v="4.75"/>
    <n v="1080.6300000000001"/>
    <s v="2017-12-21"/>
    <m/>
  </r>
  <r>
    <n v="211"/>
    <x v="2"/>
    <s v="杨正伏"/>
    <s v="430626196003147512"/>
    <s v="50,000.00"/>
    <s v="2016-11-21"/>
    <s v="2017-12-21"/>
    <d v="2018-09-20T00:00:00"/>
    <n v="273"/>
    <n v="4.75"/>
    <n v="1801.04"/>
    <s v="2017-12-21"/>
    <m/>
  </r>
  <r>
    <n v="212"/>
    <x v="2"/>
    <s v="游芝元"/>
    <s v="430611196811255541"/>
    <s v="30,000.00"/>
    <s v="2017-11-17"/>
    <s v="2017-12-17"/>
    <d v="2018-09-20T00:00:00"/>
    <n v="277"/>
    <n v="4.3499999999999996"/>
    <n v="1004.13"/>
    <s v="2017-12-17"/>
    <m/>
  </r>
  <r>
    <n v="213"/>
    <x v="2"/>
    <s v="余建文"/>
    <s v="430626196810027576"/>
    <s v="20,000.00"/>
    <s v="2017-06-08"/>
    <s v="2017-12-28"/>
    <d v="2018-09-20T00:00:00"/>
    <n v="266"/>
    <n v="4.75"/>
    <n v="701.94"/>
    <s v="2017-12-28"/>
    <m/>
  </r>
  <r>
    <n v="214"/>
    <x v="2"/>
    <s v="张良玉"/>
    <s v="430626195804037677"/>
    <s v="20,000.00"/>
    <s v="2017-11-13"/>
    <s v="2018-03-22"/>
    <d v="2018-09-20T00:00:00"/>
    <n v="182"/>
    <n v="4.3499999999999996"/>
    <n v="439.83"/>
    <s v="2018-03-22"/>
    <m/>
  </r>
  <r>
    <n v="215"/>
    <x v="2"/>
    <s v="赵冬明"/>
    <s v="430626196311307530"/>
    <s v="30,000.00"/>
    <s v="2017-12-07"/>
    <s v="2017-12-21"/>
    <d v="2018-09-20T00:00:00"/>
    <n v="273"/>
    <n v="4.3499999999999996"/>
    <n v="989.63"/>
    <s v="2017-12-21"/>
    <m/>
  </r>
  <r>
    <n v="216"/>
    <x v="2"/>
    <s v="郑昌元"/>
    <s v="430611196211055538"/>
    <s v="30,000.00"/>
    <s v="2017-10-31"/>
    <s v="2017-12-21"/>
    <d v="2018-09-20T00:00:00"/>
    <n v="273"/>
    <n v="4.3499999999999996"/>
    <n v="989.63"/>
    <s v="2017-12-21"/>
    <m/>
  </r>
  <r>
    <n v="217"/>
    <x v="2"/>
    <s v="周春莲"/>
    <s v="430611197004130042"/>
    <s v="30,000.00"/>
    <s v="2016-09-08"/>
    <s v="2017-12-30"/>
    <d v="2018-08-09T00:00:00"/>
    <n v="222"/>
    <n v="4.75"/>
    <n v="878.75"/>
    <s v="2017-12-30"/>
    <m/>
  </r>
  <r>
    <n v="218"/>
    <x v="2"/>
    <s v="邹浩华"/>
    <s v="430611198307075532"/>
    <s v="30,000.00"/>
    <s v="2017-11-17"/>
    <s v="2017-12-17"/>
    <d v="2018-09-20T00:00:00"/>
    <n v="277"/>
    <n v="4.3499999999999996"/>
    <n v="1004.13"/>
    <s v="2017-12-17"/>
    <m/>
  </r>
  <r>
    <n v="219"/>
    <x v="2"/>
    <s v="张志勋"/>
    <s v="430623197504187534"/>
    <s v="40,000.00"/>
    <s v="20160914"/>
    <d v="2017-09-30T00:00:00"/>
    <s v="2018/09/14"/>
    <n v="349"/>
    <n v="4.75"/>
    <n v="1841.94"/>
    <d v="2017-09-30T00:00:00"/>
    <m/>
  </r>
  <r>
    <n v="220"/>
    <x v="2"/>
    <s v="谢朝国"/>
    <s v="430626196307057591"/>
    <s v="30,000.00"/>
    <s v="20170621"/>
    <s v="2018-03-21"/>
    <s v="2018/06/14"/>
    <n v="85"/>
    <n v="4.3499999999999996"/>
    <n v="308.13"/>
    <s v="2018-03-21"/>
    <m/>
  </r>
  <r>
    <n v="221"/>
    <x v="2"/>
    <s v="谢红萍"/>
    <s v="430611197705285549"/>
    <s v="30,000.00"/>
    <s v="20160920"/>
    <d v="2017-09-26T00:00:00"/>
    <s v="2018/09/20"/>
    <n v="359"/>
    <n v="4.75"/>
    <n v="1421.04"/>
    <d v="2017-09-26T00:00:00"/>
    <m/>
  </r>
  <r>
    <n v="222"/>
    <x v="2"/>
    <s v="危满舟"/>
    <s v="430611196412085549"/>
    <s v="50,000.00"/>
    <s v="20170606"/>
    <d v="2017-12-30T00:00:00"/>
    <s v="2018/08/09"/>
    <n v="222"/>
    <n v="4.3499999999999996"/>
    <n v="1341.25"/>
    <d v="2017-12-30T00:00:00"/>
    <m/>
  </r>
  <r>
    <n v="223"/>
    <x v="2"/>
    <s v="李望林"/>
    <s v="430626196804307512"/>
    <n v="50000"/>
    <s v="20170511"/>
    <s v="2018-05-10"/>
    <s v="2018/08/09"/>
    <n v="91"/>
    <n v="4.3499999999999996"/>
    <n v="549.79"/>
    <s v="2018-05-10"/>
    <m/>
  </r>
  <r>
    <n v="224"/>
    <x v="2"/>
    <s v="曾建华"/>
    <s v="43062319691028751X"/>
    <s v="50,000.00"/>
    <s v="20170908"/>
    <s v="2017-12-21"/>
    <s v="2018/09/04"/>
    <n v="257"/>
    <n v="4.3499999999999996"/>
    <n v="1552.71"/>
    <s v="2017-12-21"/>
    <m/>
  </r>
  <r>
    <n v="225"/>
    <x v="2"/>
    <s v="夏国华"/>
    <s v="430611197002115519"/>
    <s v="50,000.00"/>
    <s v="20170908"/>
    <d v="2017-09-08T00:00:00"/>
    <s v="2018/06/01"/>
    <n v="266"/>
    <n v="4.3499999999999996"/>
    <n v="1607.08"/>
    <s v="未结过"/>
    <m/>
  </r>
  <r>
    <n v="226"/>
    <x v="2"/>
    <s v="陈晓红"/>
    <s v="43061119680806551X"/>
    <s v="50,000.00"/>
    <s v="20170909"/>
    <s v="2018-03-21"/>
    <s v="2018/08/14"/>
    <n v="146"/>
    <n v="4.3499999999999996"/>
    <n v="882.08"/>
    <s v="2018-03-21"/>
    <m/>
  </r>
  <r>
    <n v="227"/>
    <x v="2"/>
    <s v="蒋德保"/>
    <s v="430611196006115511"/>
    <s v="40,000.00"/>
    <s v="20170825"/>
    <s v="2018-01-04"/>
    <s v="2018/08/25"/>
    <n v="233"/>
    <n v="4.3499999999999996"/>
    <n v="1126.17"/>
    <s v="2018-01-04"/>
    <m/>
  </r>
  <r>
    <n v="228"/>
    <x v="2"/>
    <s v="熊光辉"/>
    <s v="430611196410015539"/>
    <s v="50,000.00"/>
    <s v="20170907"/>
    <s v="2018-03-21"/>
    <s v="2018/08/15"/>
    <n v="147"/>
    <n v="4.3499999999999996"/>
    <n v="888.13"/>
    <s v="2018-03-21"/>
    <m/>
  </r>
  <r>
    <n v="229"/>
    <x v="2"/>
    <s v="龚连娥"/>
    <s v="430611196308075527"/>
    <s v="50,000.00"/>
    <s v="20170818"/>
    <s v="2018-03-21"/>
    <s v="2018/08/09"/>
    <n v="141"/>
    <n v="4.3499999999999996"/>
    <n v="851.88"/>
    <s v="2018-03-21"/>
    <m/>
  </r>
  <r>
    <n v="230"/>
    <x v="2"/>
    <s v="张明才"/>
    <s v="532123196903294138"/>
    <s v="20,000.00"/>
    <s v="20161121"/>
    <s v="2017-12-22"/>
    <s v="2018/09/13"/>
    <n v="265"/>
    <n v="4.75"/>
    <n v="699.31"/>
    <s v="2017-12-22"/>
    <m/>
  </r>
  <r>
    <n v="231"/>
    <x v="2"/>
    <s v="刘凤姣"/>
    <s v="430611198903245526"/>
    <s v="50,000.00"/>
    <s v="20161107"/>
    <s v="2017-12-23"/>
    <d v="2018-06-20T00:00:00"/>
    <n v="179"/>
    <n v="4.75"/>
    <n v="1180.9000000000001"/>
    <s v="2017-12-23"/>
    <m/>
  </r>
  <r>
    <n v="232"/>
    <x v="2"/>
    <s v="贺文华"/>
    <s v="430611196608065531"/>
    <s v="50,000.00"/>
    <s v="20161130"/>
    <s v="2017-12-21"/>
    <s v="2018/09/12"/>
    <n v="265"/>
    <n v="4.75"/>
    <n v="1748.26"/>
    <s v="2017-12-21"/>
    <m/>
  </r>
  <r>
    <n v="233"/>
    <x v="2"/>
    <s v="王立云"/>
    <s v="430611197307235538"/>
    <s v="30,000.00"/>
    <s v="20170728"/>
    <s v="2017-12-21"/>
    <s v="2018/07/24"/>
    <n v="215"/>
    <n v="4.3499999999999996"/>
    <n v="779.38"/>
    <s v="2017-12-21"/>
    <m/>
  </r>
  <r>
    <n v="234"/>
    <x v="3"/>
    <s v="唐云辉"/>
    <s v="430611197010195555"/>
    <n v="30000"/>
    <s v="2017-10-25"/>
    <d v="2018-05-20T00:00:00"/>
    <d v="2018-09-20T00:00:00"/>
    <n v="123"/>
    <n v="4.3499999999999996"/>
    <n v="445.88"/>
    <d v="2018-05-20T00:00:00"/>
    <m/>
  </r>
  <r>
    <n v="235"/>
    <x v="3"/>
    <s v="刘文辉"/>
    <s v="430611196909095515"/>
    <n v="30000"/>
    <s v="2017-10-25"/>
    <d v="2018-05-20T00:00:00"/>
    <d v="2018-09-20T00:00:00"/>
    <n v="123"/>
    <n v="4.3499999999999996"/>
    <n v="445.88"/>
    <d v="2018-05-20T00:00:00"/>
    <m/>
  </r>
  <r>
    <n v="236"/>
    <x v="3"/>
    <s v="程松林"/>
    <s v="430611196303065530"/>
    <n v="30000"/>
    <s v="2017-10-25"/>
    <d v="2018-05-20T00:00:00"/>
    <d v="2018-09-20T00:00:00"/>
    <n v="123"/>
    <n v="4.3499999999999996"/>
    <n v="445.88"/>
    <d v="2018-05-20T00:00:00"/>
    <m/>
  </r>
  <r>
    <n v="237"/>
    <x v="3"/>
    <s v="皮赞军"/>
    <s v="430626196712207514"/>
    <n v="30000"/>
    <s v="2017-10-25"/>
    <d v="2018-05-20T00:00:00"/>
    <d v="2018-09-20T00:00:00"/>
    <n v="123"/>
    <n v="4.3499999999999996"/>
    <n v="445.88"/>
    <d v="2018-05-20T00:00:00"/>
    <m/>
  </r>
  <r>
    <n v="238"/>
    <x v="3"/>
    <s v="冯昌炎"/>
    <s v="430626195810207513"/>
    <n v="30000"/>
    <s v="2017-10-25"/>
    <d v="2018-05-20T00:00:00"/>
    <d v="2018-09-20T00:00:00"/>
    <n v="123"/>
    <n v="4.3499999999999996"/>
    <n v="445.88"/>
    <d v="2018-05-20T00:00:00"/>
    <m/>
  </r>
  <r>
    <n v="239"/>
    <x v="3"/>
    <s v="谢志臣"/>
    <s v="430611196606145511"/>
    <n v="30000"/>
    <s v="2017-10-27"/>
    <d v="2018-05-20T00:00:00"/>
    <d v="2018-09-20T00:00:00"/>
    <n v="123"/>
    <n v="4.3499999999999996"/>
    <n v="445.88"/>
    <d v="2018-05-20T00:00:00"/>
    <m/>
  </r>
  <r>
    <n v="240"/>
    <x v="3"/>
    <s v="方启鑫"/>
    <s v="430611196706125518"/>
    <n v="30000"/>
    <s v="2017-10-27"/>
    <d v="2018-05-20T00:00:00"/>
    <d v="2018-09-20T00:00:00"/>
    <n v="123"/>
    <n v="4.3499999999999996"/>
    <n v="445.88"/>
    <d v="2018-05-20T00:00:00"/>
    <m/>
  </r>
  <r>
    <n v="241"/>
    <x v="3"/>
    <s v="杨三喜"/>
    <s v="43061119621002203X"/>
    <n v="30000"/>
    <s v="2017-10-27"/>
    <d v="2018-05-20T00:00:00"/>
    <d v="2018-09-20T00:00:00"/>
    <n v="123"/>
    <n v="4.3499999999999996"/>
    <n v="445.88"/>
    <d v="2018-05-20T00:00:00"/>
    <m/>
  </r>
  <r>
    <n v="242"/>
    <x v="3"/>
    <s v="罗会政"/>
    <s v="430626196701027534"/>
    <n v="30000"/>
    <s v="2017-10-27"/>
    <d v="2018-05-20T00:00:00"/>
    <d v="2018-09-20T00:00:00"/>
    <n v="123"/>
    <n v="4.3499999999999996"/>
    <n v="445.88"/>
    <d v="2018-05-20T00:00:00"/>
    <m/>
  </r>
  <r>
    <n v="243"/>
    <x v="3"/>
    <s v="李新涛"/>
    <s v="43061119621010553X"/>
    <n v="30000"/>
    <s v="2017-10-27"/>
    <d v="2018-05-20T00:00:00"/>
    <d v="2018-09-20T00:00:00"/>
    <n v="123"/>
    <n v="4.3499999999999996"/>
    <n v="445.88"/>
    <d v="2018-05-20T00:00:00"/>
    <m/>
  </r>
  <r>
    <n v="244"/>
    <x v="3"/>
    <s v="徐凤辉"/>
    <s v="430626196705197530"/>
    <n v="30000"/>
    <s v="2017-10-30"/>
    <d v="2018-05-20T00:00:00"/>
    <d v="2018-09-20T00:00:00"/>
    <n v="123"/>
    <n v="4.3499999999999996"/>
    <n v="445.88"/>
    <d v="2018-05-20T00:00:00"/>
    <m/>
  </r>
  <r>
    <n v="245"/>
    <x v="3"/>
    <s v="陈志铁"/>
    <s v="430611197705205510"/>
    <n v="30000"/>
    <s v="2017-10-30"/>
    <d v="2018-05-20T00:00:00"/>
    <d v="2018-09-20T00:00:00"/>
    <n v="123"/>
    <n v="4.3499999999999996"/>
    <n v="445.88"/>
    <d v="2018-05-20T00:00:00"/>
    <m/>
  </r>
  <r>
    <n v="246"/>
    <x v="3"/>
    <s v="李丽英"/>
    <s v="430623197104147568"/>
    <n v="30000"/>
    <s v="2017-10-30"/>
    <d v="2018-05-20T00:00:00"/>
    <d v="2018-09-20T00:00:00"/>
    <n v="123"/>
    <n v="4.3499999999999996"/>
    <n v="445.88"/>
    <d v="2018-05-20T00:00:00"/>
    <m/>
  </r>
  <r>
    <n v="247"/>
    <x v="3"/>
    <s v="万远民"/>
    <s v="430626197109077676"/>
    <n v="30000"/>
    <s v="2017-10-30"/>
    <d v="2018-05-20T00:00:00"/>
    <d v="2018-09-20T00:00:00"/>
    <n v="123"/>
    <n v="4.3499999999999996"/>
    <n v="445.88"/>
    <d v="2018-05-20T00:00:00"/>
    <m/>
  </r>
  <r>
    <n v="248"/>
    <x v="3"/>
    <s v="蔡卫华"/>
    <s v="430626196905307511"/>
    <n v="30000"/>
    <s v="2017-10-30"/>
    <d v="2018-05-20T00:00:00"/>
    <d v="2018-09-20T00:00:00"/>
    <n v="123"/>
    <n v="4.3499999999999996"/>
    <n v="445.88"/>
    <d v="2018-05-20T00:00:00"/>
    <m/>
  </r>
  <r>
    <n v="249"/>
    <x v="3"/>
    <s v="熊桂华"/>
    <s v="430611196603245533"/>
    <n v="30000"/>
    <s v="2017-11-13"/>
    <d v="2018-05-20T00:00:00"/>
    <d v="2018-09-20T00:00:00"/>
    <n v="123"/>
    <n v="4.3499999999999996"/>
    <n v="445.88"/>
    <d v="2018-05-20T00:00:00"/>
    <m/>
  </r>
  <r>
    <n v="250"/>
    <x v="3"/>
    <s v="李太平"/>
    <s v="430611197101195518"/>
    <n v="30000"/>
    <s v="2017-11-13"/>
    <d v="2018-05-20T00:00:00"/>
    <d v="2018-09-20T00:00:00"/>
    <n v="123"/>
    <n v="4.3499999999999996"/>
    <n v="445.88"/>
    <d v="2018-05-20T00:00:00"/>
    <m/>
  </r>
  <r>
    <n v="251"/>
    <x v="3"/>
    <s v="文友谊"/>
    <s v="43062619630316754X"/>
    <n v="30000"/>
    <s v="2017-11-14"/>
    <d v="2018-05-20T00:00:00"/>
    <d v="2018-09-20T00:00:00"/>
    <n v="123"/>
    <n v="4.3499999999999996"/>
    <n v="445.88"/>
    <d v="2018-05-20T00:00:00"/>
    <m/>
  </r>
  <r>
    <n v="252"/>
    <x v="3"/>
    <s v="卜新华"/>
    <s v="430626196404237519"/>
    <n v="30000"/>
    <s v="2017-11-17"/>
    <d v="2018-05-20T00:00:00"/>
    <d v="2018-09-20T00:00:00"/>
    <n v="123"/>
    <n v="4.3499999999999996"/>
    <n v="445.88"/>
    <d v="2018-05-20T00:00:00"/>
    <m/>
  </r>
  <r>
    <n v="253"/>
    <x v="3"/>
    <s v="陈海招"/>
    <s v="360732198609163684"/>
    <n v="50000"/>
    <s v="2017-11-17"/>
    <d v="2018-05-20T00:00:00"/>
    <d v="2018-09-20T00:00:00"/>
    <n v="123"/>
    <n v="4.3499999999999996"/>
    <n v="743.13"/>
    <d v="2018-05-20T00:00:00"/>
    <m/>
  </r>
  <r>
    <n v="254"/>
    <x v="3"/>
    <s v="余根荣"/>
    <s v="43061119600116551X"/>
    <n v="50000"/>
    <s v="2017-11-17"/>
    <d v="2018-05-20T00:00:00"/>
    <d v="2018-09-20T00:00:00"/>
    <n v="123"/>
    <n v="4.3499999999999996"/>
    <n v="743.13"/>
    <d v="2018-05-20T00:00:00"/>
    <m/>
  </r>
  <r>
    <n v="255"/>
    <x v="3"/>
    <s v="陈小云"/>
    <s v="430611197503265523"/>
    <n v="50000"/>
    <s v="2016-11-18"/>
    <d v="2018-05-20T00:00:00"/>
    <d v="2018-09-20T00:00:00"/>
    <n v="123"/>
    <n v="4.75"/>
    <n v="811.46"/>
    <d v="2018-05-20T00:00:00"/>
    <m/>
  </r>
  <r>
    <n v="256"/>
    <x v="3"/>
    <s v="刘健"/>
    <s v="430626196803137531"/>
    <n v="50000"/>
    <s v="2017-11-20"/>
    <d v="2018-05-20T00:00:00"/>
    <d v="2018-09-20T00:00:00"/>
    <n v="123"/>
    <n v="4.3499999999999996"/>
    <n v="743.13"/>
    <d v="2018-05-20T00:00:00"/>
    <m/>
  </r>
  <r>
    <n v="257"/>
    <x v="3"/>
    <s v="方吉全"/>
    <s v="430611195809165016"/>
    <n v="10000"/>
    <s v="2016-11-29"/>
    <d v="2018-05-20T00:00:00"/>
    <d v="2018-09-20T00:00:00"/>
    <n v="123"/>
    <n v="4.75"/>
    <n v="162.29"/>
    <d v="2018-05-20T00:00:00"/>
    <m/>
  </r>
  <r>
    <n v="258"/>
    <x v="3"/>
    <s v="张先培"/>
    <s v="430611196611305014"/>
    <n v="10000"/>
    <s v="2016-11-29"/>
    <d v="2018-05-20T00:00:00"/>
    <d v="2018-09-20T00:00:00"/>
    <n v="123"/>
    <n v="4.75"/>
    <n v="162.29"/>
    <d v="2018-05-20T00:00:00"/>
    <m/>
  </r>
  <r>
    <n v="259"/>
    <x v="3"/>
    <s v="熊家坤"/>
    <s v="430611196710017018"/>
    <n v="50000"/>
    <s v="2016-11-30"/>
    <d v="2018-05-20T00:00:00"/>
    <d v="2018-09-20T00:00:00"/>
    <n v="123"/>
    <n v="4.75"/>
    <n v="811.46"/>
    <d v="2018-05-20T00:00:00"/>
    <m/>
  </r>
  <r>
    <n v="260"/>
    <x v="3"/>
    <s v="何德喜"/>
    <s v="430626196807067673"/>
    <n v="50000"/>
    <s v="2016-11-30"/>
    <d v="2018-05-20T00:00:00"/>
    <d v="2018-09-20T00:00:00"/>
    <n v="123"/>
    <n v="4.75"/>
    <n v="811.46"/>
    <d v="2018-05-20T00:00:00"/>
    <m/>
  </r>
  <r>
    <n v="261"/>
    <x v="3"/>
    <s v="喻霞"/>
    <s v="430611197210155523"/>
    <n v="50000"/>
    <s v="2017-12-08"/>
    <d v="2018-05-20T00:00:00"/>
    <d v="2018-09-20T00:00:00"/>
    <n v="123"/>
    <n v="4.3499999999999996"/>
    <n v="743.13"/>
    <d v="2018-05-20T00:00:00"/>
    <m/>
  </r>
  <r>
    <n v="262"/>
    <x v="3"/>
    <s v="杨征波"/>
    <s v="430611197810085530"/>
    <n v="50000"/>
    <s v="2018-03-21"/>
    <d v="2018-05-20T00:00:00"/>
    <d v="2018-09-20T00:00:00"/>
    <n v="123"/>
    <n v="4.3499999999999996"/>
    <n v="743.13"/>
    <d v="2018-05-20T00:00:00"/>
    <m/>
  </r>
  <r>
    <n v="263"/>
    <x v="3"/>
    <s v="任林华"/>
    <s v="430626196903247578"/>
    <n v="20000"/>
    <s v="2017-04-07"/>
    <d v="2018-05-20T00:00:00"/>
    <d v="2018-09-20T00:00:00"/>
    <n v="123"/>
    <n v="4.75"/>
    <n v="324.58"/>
    <d v="2018-05-20T00:00:00"/>
    <m/>
  </r>
  <r>
    <n v="264"/>
    <x v="3"/>
    <s v="李游"/>
    <s v="430611199301305514"/>
    <n v="50000"/>
    <s v="2017-04-13"/>
    <d v="2018-05-20T00:00:00"/>
    <d v="2018-09-20T00:00:00"/>
    <n v="123"/>
    <n v="4.75"/>
    <n v="811.46"/>
    <d v="2018-05-20T00:00:00"/>
    <m/>
  </r>
  <r>
    <n v="265"/>
    <x v="3"/>
    <s v="曹建军"/>
    <s v="430626196608127514"/>
    <n v="50000"/>
    <s v="2017-04-13"/>
    <d v="2018-05-20T00:00:00"/>
    <d v="2018-09-20T00:00:00"/>
    <n v="123"/>
    <n v="4.75"/>
    <n v="811.46"/>
    <d v="2018-05-20T00:00:00"/>
    <m/>
  </r>
  <r>
    <n v="266"/>
    <x v="3"/>
    <s v="杨国清"/>
    <s v="430626196212047550"/>
    <n v="50000"/>
    <s v="2018-08-03"/>
    <d v="2018-05-20T00:00:00"/>
    <d v="2018-09-20T00:00:00"/>
    <n v="123"/>
    <n v="4.3499999999999996"/>
    <n v="743.13"/>
    <d v="2018-05-20T00:00:00"/>
    <m/>
  </r>
  <r>
    <n v="267"/>
    <x v="3"/>
    <s v="段海军"/>
    <s v="430626197902027535"/>
    <n v="50000"/>
    <s v="2017-08-22"/>
    <d v="2018-05-20T00:00:00"/>
    <d v="2018-09-20T00:00:00"/>
    <n v="123"/>
    <n v="4.75"/>
    <n v="811.46"/>
    <d v="2018-05-20T00:00:00"/>
    <m/>
  </r>
  <r>
    <n v="268"/>
    <x v="3"/>
    <s v="罗凤姣"/>
    <s v="430611196510185543"/>
    <n v="50000"/>
    <s v="2017-10-27"/>
    <d v="2018-05-20T00:00:00"/>
    <d v="2018-09-20T00:00:00"/>
    <n v="123"/>
    <n v="4.75"/>
    <n v="811.46"/>
    <d v="2018-05-20T00:00:00"/>
    <m/>
  </r>
  <r>
    <n v="269"/>
    <x v="3"/>
    <s v="卜德群"/>
    <s v="430611196707080016"/>
    <n v="50000"/>
    <d v="2018-09-19T00:00:00"/>
    <d v="2018-05-20T00:00:00"/>
    <d v="2018-09-19T00:00:00"/>
    <n v="122"/>
    <n v="4.75"/>
    <n v="804.86"/>
    <d v="2018-05-20T00:00:00"/>
    <m/>
  </r>
  <r>
    <n v="270"/>
    <x v="3"/>
    <s v="郭福田"/>
    <s v="430611198404167017"/>
    <n v="30000"/>
    <d v="2018-09-20T00:00:00"/>
    <d v="2018-05-20T00:00:00"/>
    <d v="2018-09-20T00:00:00"/>
    <n v="123"/>
    <n v="4.3499999999999996"/>
    <n v="445.88"/>
    <d v="2018-05-20T00:00:00"/>
    <m/>
  </r>
  <r>
    <n v="271"/>
    <x v="3"/>
    <s v="曹端明"/>
    <s v="430611196205145510"/>
    <n v="30000"/>
    <d v="2018-09-06T00:00:00"/>
    <d v="2018-05-20T00:00:00"/>
    <d v="2018-09-06T00:00:00"/>
    <n v="109"/>
    <n v="4.3499999999999996"/>
    <n v="395.13"/>
    <d v="2018-05-20T00:00:00"/>
    <m/>
  </r>
  <r>
    <n v="272"/>
    <x v="3"/>
    <s v="李建保"/>
    <s v="430623196410017599"/>
    <n v="20000"/>
    <d v="2018-09-20T00:00:00"/>
    <d v="2018-05-20T00:00:00"/>
    <d v="2018-09-20T00:00:00"/>
    <n v="123"/>
    <n v="4.3499999999999996"/>
    <n v="297.25"/>
    <d v="2018-05-20T00:00:00"/>
    <m/>
  </r>
  <r>
    <n v="273"/>
    <x v="3"/>
    <s v="刘英雄"/>
    <s v="430626196302117516"/>
    <n v="20000"/>
    <d v="2018-08-28T00:00:00"/>
    <d v="2018-05-20T00:00:00"/>
    <d v="2018-08-28T00:00:00"/>
    <n v="100"/>
    <n v="4.3499999999999996"/>
    <n v="241.67"/>
    <d v="2018-05-20T00:00:00"/>
    <m/>
  </r>
  <r>
    <n v="274"/>
    <x v="3"/>
    <s v="杨国清"/>
    <s v="430626196212047550"/>
    <n v="50000"/>
    <d v="2018-07-30T00:00:00"/>
    <d v="2018-05-20T00:00:00"/>
    <d v="2018-07-30T00:00:00"/>
    <n v="71"/>
    <n v="4.3499999999999996"/>
    <n v="428.96"/>
    <d v="2018-05-20T00:00:00"/>
    <m/>
  </r>
  <r>
    <n v="275"/>
    <x v="4"/>
    <s v="李葵香"/>
    <s v="430626196308237527"/>
    <s v="50,000.00"/>
    <s v="2016-11-23"/>
    <d v="2016-11-23T00:00:00"/>
    <d v="2017-12-15T00:00:00"/>
    <n v="387"/>
    <n v="4.75"/>
    <n v="2553.13"/>
    <s v="未结过"/>
    <n v="20171215"/>
  </r>
  <r>
    <n v="276"/>
    <x v="4"/>
    <s v="李大霞"/>
    <s v="430626196509157515"/>
    <s v="50,000.00"/>
    <s v="2016-11-23"/>
    <d v="2016-11-23T00:00:00"/>
    <d v="2018-09-20T00:00:00"/>
    <n v="666"/>
    <n v="4.75"/>
    <n v="4393.75"/>
    <s v="未结过"/>
    <m/>
  </r>
  <r>
    <n v="277"/>
    <x v="4"/>
    <s v="代方波"/>
    <s v="430626196807037511"/>
    <s v="50,000.00"/>
    <s v="2016-11-24"/>
    <d v="2016-11-24T00:00:00"/>
    <d v="2018-09-20T00:00:00"/>
    <n v="665"/>
    <n v="4.75"/>
    <n v="4387.1499999999996"/>
    <s v="未结过"/>
    <m/>
  </r>
  <r>
    <n v="278"/>
    <x v="4"/>
    <s v="胡知音"/>
    <s v="430626196509167561"/>
    <s v="50,000.00"/>
    <s v="2016-11-24"/>
    <d v="2016-11-24T00:00:00"/>
    <d v="2018-09-20T00:00:00"/>
    <n v="665"/>
    <n v="4.75"/>
    <n v="4387.1499999999996"/>
    <s v="未结过"/>
    <m/>
  </r>
  <r>
    <n v="279"/>
    <x v="4"/>
    <s v="李再元"/>
    <s v="430611197309056525"/>
    <s v="50,000.00"/>
    <s v="2016-11-28"/>
    <d v="2016-11-28T00:00:00"/>
    <d v="2017-12-15T00:00:00"/>
    <n v="382"/>
    <n v="4.75"/>
    <n v="2520.14"/>
    <s v="未结过"/>
    <n v="20171215"/>
  </r>
  <r>
    <n v="280"/>
    <x v="4"/>
    <s v="江元秀"/>
    <s v="430611196607015540"/>
    <s v="50,000.00"/>
    <s v="2016-11-28"/>
    <d v="2017-11-28T00:00:00"/>
    <d v="2018-09-20T00:00:00"/>
    <n v="296"/>
    <n v="4.75"/>
    <n v="1952.78"/>
    <s v="未结过"/>
    <m/>
  </r>
  <r>
    <n v="281"/>
    <x v="4"/>
    <s v="江汉平"/>
    <s v="430626197307057553"/>
    <s v="50,000.00"/>
    <s v="2016-11-29"/>
    <s v="2017/02/25"/>
    <d v="2018-09-20T00:00:00"/>
    <n v="572"/>
    <n v="4.75"/>
    <n v="3773.61"/>
    <s v="2017/02/25"/>
    <m/>
  </r>
  <r>
    <n v="282"/>
    <x v="4"/>
    <s v="范年元"/>
    <s v="430626197012257531"/>
    <s v="50,000.00"/>
    <s v="2016-11-30"/>
    <d v="2016-11-30T00:00:00"/>
    <d v="2018-09-20T00:00:00"/>
    <n v="659"/>
    <n v="4.75"/>
    <n v="4347.57"/>
    <s v="未结过"/>
    <m/>
  </r>
  <r>
    <n v="283"/>
    <x v="4"/>
    <s v="胡凯波"/>
    <s v="430626196909017511"/>
    <s v="50,000.00"/>
    <s v="2016-11-30"/>
    <d v="2016-11-30T00:00:00"/>
    <d v="2018-09-20T00:00:00"/>
    <n v="659"/>
    <n v="4.75"/>
    <n v="4347.57"/>
    <s v="未结过"/>
    <m/>
  </r>
  <r>
    <n v="284"/>
    <x v="4"/>
    <s v="李前兵"/>
    <s v="430626196804217517"/>
    <s v="50,000.00"/>
    <s v="2016-11-30"/>
    <d v="2016-11-30T00:00:00"/>
    <d v="2018-09-20T00:00:00"/>
    <n v="659"/>
    <n v="4.75"/>
    <n v="4347.57"/>
    <s v="未结过"/>
    <m/>
  </r>
  <r>
    <n v="285"/>
    <x v="4"/>
    <s v="李月兰"/>
    <s v="430626196507277521"/>
    <s v="50,000.00"/>
    <s v="2016-11-30"/>
    <d v="2016-11-30T00:00:00"/>
    <d v="2018-09-20T00:00:00"/>
    <n v="659"/>
    <n v="4.75"/>
    <n v="4347.57"/>
    <s v="未结过"/>
    <m/>
  </r>
  <r>
    <n v="286"/>
    <x v="4"/>
    <s v="田飞跃"/>
    <s v="430626197003247518"/>
    <s v="50,000.00"/>
    <s v="2016-12-01"/>
    <d v="2016-12-01T00:00:00"/>
    <d v="2018-09-20T00:00:00"/>
    <n v="658"/>
    <n v="4.75"/>
    <n v="4340.97"/>
    <s v="未结过"/>
    <m/>
  </r>
  <r>
    <n v="287"/>
    <x v="4"/>
    <s v="邓永红"/>
    <s v="430626196702077517"/>
    <s v="40,000.00"/>
    <s v="2017-03-09"/>
    <d v="2017-03-09T00:00:00"/>
    <d v="2018-09-20T00:00:00"/>
    <n v="560"/>
    <n v="4.75"/>
    <n v="2955.56"/>
    <s v="未结过"/>
    <m/>
  </r>
  <r>
    <n v="288"/>
    <x v="4"/>
    <s v="涂世华"/>
    <s v="430611197208205552"/>
    <s v="30,000.00"/>
    <s v="2017-05-19"/>
    <d v="2017-12-22T00:10:31"/>
    <d v="2018-09-20T00:00:00"/>
    <n v="271.99269888590061"/>
    <n v="4.75"/>
    <n v="1076.6400000000001"/>
    <d v="2017-12-22T00:10:31"/>
    <m/>
  </r>
  <r>
    <n v="289"/>
    <x v="4"/>
    <s v="余业仁"/>
    <s v="430611197008205558"/>
    <s v="40,000.00"/>
    <s v="2017-08-07"/>
    <d v="2017-12-20T23:59:00"/>
    <d v="2018-09-20T00:00:00"/>
    <n v="273.0006896552004"/>
    <n v="4.3499999999999996"/>
    <n v="1319.5"/>
    <d v="2017-12-20T23:59:00"/>
    <m/>
  </r>
  <r>
    <n v="290"/>
    <x v="4"/>
    <s v="龚学农"/>
    <s v="430611197101156519"/>
    <s v="50,000.00"/>
    <s v="2017-08-07"/>
    <d v="2017-12-20T23:58:25"/>
    <d v="2018-09-20T00:00:00"/>
    <n v="273.00110344830318"/>
    <n v="4.3499999999999996"/>
    <n v="1649.38"/>
    <d v="2017-12-20T23:58:25"/>
    <m/>
  </r>
  <r>
    <n v="291"/>
    <x v="4"/>
    <s v="陈光虎"/>
    <s v="430626197205037519"/>
    <s v="50,000.00"/>
    <s v="2017-08-10"/>
    <d v="2018-03-20T23:59:36"/>
    <d v="2018-09-20T00:00:00"/>
    <n v="183.00027586209762"/>
    <n v="4.3499999999999996"/>
    <n v="1105.6300000000001"/>
    <d v="2018-03-20T23:59:36"/>
    <m/>
  </r>
  <r>
    <n v="292"/>
    <x v="4"/>
    <s v="段传正"/>
    <s v="430611197801095518"/>
    <s v="10,000.00"/>
    <s v="2017-08-17"/>
    <d v="2017-12-21T00:11:55"/>
    <d v="2018-09-20T00:00:00"/>
    <n v="272.99172413790075"/>
    <n v="4.3499999999999996"/>
    <n v="329.86"/>
    <d v="2017-12-21T00:11:55"/>
    <m/>
  </r>
  <r>
    <n v="293"/>
    <x v="4"/>
    <s v="付和平"/>
    <s v="430611196902265534"/>
    <s v="50,000.00"/>
    <s v="2017-08-18"/>
    <d v="2017-08-18T00:00:00"/>
    <d v="2018-09-20T00:00:00"/>
    <n v="398"/>
    <n v="4.3499999999999996"/>
    <n v="2404.58"/>
    <s v="未结过"/>
    <m/>
  </r>
  <r>
    <n v="294"/>
    <x v="4"/>
    <s v="陈其飞"/>
    <s v="430626197108046018"/>
    <s v="50,000.00"/>
    <s v="2017-08-30"/>
    <d v="2018-01-18T23:58:25"/>
    <d v="2018-09-20T00:00:00"/>
    <n v="244.00110344830318"/>
    <n v="4.3499999999999996"/>
    <n v="1474.17"/>
    <d v="2018-01-18T23:58:25"/>
    <m/>
  </r>
  <r>
    <n v="295"/>
    <x v="4"/>
    <s v="陈其飞"/>
    <s v="430626197108046018"/>
    <n v="50000"/>
    <s v="2017-08-30"/>
    <d v="2018-01-18T23:58:25"/>
    <d v="2018-09-20T00:00:00"/>
    <n v="244.00110344830318"/>
    <n v="4.3499999999999996"/>
    <n v="1474.17"/>
    <d v="2018-01-18T23:58:25"/>
    <m/>
  </r>
  <r>
    <n v="296"/>
    <x v="4"/>
    <s v="陈少钧"/>
    <s v="430626197012287511"/>
    <s v="50,000.00"/>
    <s v="2017-09-07"/>
    <d v="2017-12-20T23:58:48"/>
    <d v="2018-09-20T00:00:00"/>
    <n v="273.00082758619828"/>
    <n v="4.3499999999999996"/>
    <n v="1649.38"/>
    <d v="2017-12-20T23:58:48"/>
    <m/>
  </r>
  <r>
    <n v="297"/>
    <x v="4"/>
    <s v="叶志斌"/>
    <s v="430611196701046511"/>
    <s v="50,000.00"/>
    <s v="2017-09-19"/>
    <s v="2017/09/07"/>
    <d v="2018-09-20T00:00:00"/>
    <n v="378"/>
    <n v="4.3499999999999996"/>
    <n v="2283.75"/>
    <s v="2017/09/07"/>
    <m/>
  </r>
  <r>
    <n v="298"/>
    <x v="4"/>
    <s v="叶志斌"/>
    <s v="430611196701046511"/>
    <n v="50000"/>
    <s v="2017-09-19"/>
    <s v="2017/09/07"/>
    <d v="2018-09-20T00:00:00"/>
    <n v="378"/>
    <n v="4.3499999999999996"/>
    <n v="2283.75"/>
    <s v="2017/09/07"/>
    <m/>
  </r>
  <r>
    <n v="299"/>
    <x v="4"/>
    <s v="吴长文"/>
    <s v="430611197403245517"/>
    <s v="30,000.00"/>
    <s v="2017-09-20"/>
    <d v="2017-12-21T00:03:58"/>
    <d v="2018-09-20T00:00:00"/>
    <n v="272.99724137930025"/>
    <n v="4.3499999999999996"/>
    <n v="989.61"/>
    <d v="2017-12-21T00:03:58"/>
    <m/>
  </r>
  <r>
    <n v="300"/>
    <x v="4"/>
    <s v="荣应军"/>
    <s v="430626197101287513"/>
    <s v="50,000.00"/>
    <s v="2017-10-16"/>
    <d v="2017-10-16T00:00:00"/>
    <d v="2018-09-20T00:00:00"/>
    <n v="339"/>
    <n v="4.3499999999999996"/>
    <n v="2048.13"/>
    <s v="未结过"/>
    <m/>
  </r>
  <r>
    <n v="301"/>
    <x v="4"/>
    <s v="王子芳"/>
    <s v="430611199402145521"/>
    <s v="30,000.00"/>
    <s v="2017-10-20"/>
    <d v="2017-10-20T00:00:00"/>
    <d v="2018-09-20T00:00:00"/>
    <n v="335"/>
    <n v="4.3499999999999996"/>
    <n v="1214.3800000000001"/>
    <s v="未结过"/>
    <m/>
  </r>
  <r>
    <n v="302"/>
    <x v="4"/>
    <s v="肖慎光"/>
    <s v="430611198505165555"/>
    <s v="50,000.00"/>
    <s v="2017-10-23"/>
    <s v="2017/10/13"/>
    <d v="2018-09-20T00:00:00"/>
    <n v="342"/>
    <n v="4.3499999999999996"/>
    <n v="2066.25"/>
    <s v="2017/10/13"/>
    <m/>
  </r>
  <r>
    <n v="303"/>
    <x v="4"/>
    <s v="邢伏秋"/>
    <s v="430626196306267212"/>
    <s v="30,000.00"/>
    <s v="2017-10-24"/>
    <d v="2017-10-24T00:00:00"/>
    <d v="2018-09-20T00:00:00"/>
    <n v="331"/>
    <n v="4.3499999999999996"/>
    <n v="1199.8800000000001"/>
    <s v="未结过"/>
    <m/>
  </r>
  <r>
    <n v="304"/>
    <x v="4"/>
    <s v="刘桂英"/>
    <s v="430611196311135543"/>
    <s v="30,000.00"/>
    <s v="2017-10-24"/>
    <d v="2017-10-24T00:00:00"/>
    <d v="2018-09-20T00:00:00"/>
    <n v="331"/>
    <n v="4.3499999999999996"/>
    <n v="1199.8800000000001"/>
    <s v="未结过"/>
    <m/>
  </r>
  <r>
    <n v="305"/>
    <x v="4"/>
    <s v="贺源龙"/>
    <s v="430611196709070014"/>
    <s v="50,000.00"/>
    <s v="2017-10-30"/>
    <s v="2017/10/27"/>
    <d v="2018-09-20T00:00:00"/>
    <n v="328"/>
    <n v="4.3499999999999996"/>
    <n v="1981.67"/>
    <s v="2017/10/27"/>
    <m/>
  </r>
  <r>
    <n v="306"/>
    <x v="4"/>
    <s v="陈永高"/>
    <s v="430626197202117513"/>
    <s v="30,000.00"/>
    <s v="2017-10-31"/>
    <d v="2017-10-31T00:00:00"/>
    <d v="2018-09-20T00:00:00"/>
    <n v="324"/>
    <n v="4.3499999999999996"/>
    <n v="1174.5"/>
    <s v="未结过"/>
    <m/>
  </r>
  <r>
    <n v="307"/>
    <x v="4"/>
    <s v="王建选"/>
    <s v="430626196412216419"/>
    <s v="30,000.00"/>
    <s v="2017-11-01"/>
    <d v="2017-11-01T00:00:00"/>
    <d v="2018-09-20T00:00:00"/>
    <n v="323"/>
    <n v="4.3499999999999996"/>
    <n v="1170.8800000000001"/>
    <s v="未结过"/>
    <m/>
  </r>
  <r>
    <n v="308"/>
    <x v="4"/>
    <s v="石政华"/>
    <s v="430626196712077561"/>
    <s v="30,000.00"/>
    <s v="2017-11-14"/>
    <d v="2017-11-14T00:00:00"/>
    <d v="2018-09-20T00:00:00"/>
    <n v="310"/>
    <n v="4.3499999999999996"/>
    <n v="1123.75"/>
    <s v="未结过"/>
    <m/>
  </r>
  <r>
    <n v="309"/>
    <x v="4"/>
    <s v="向才英"/>
    <s v="430626196606267548"/>
    <s v="30,000.00"/>
    <s v="2017-11-16"/>
    <d v="2017-11-16T00:00:00"/>
    <d v="2018-09-20T00:00:00"/>
    <n v="308"/>
    <n v="4.3499999999999996"/>
    <n v="1116.5"/>
    <s v="未结过"/>
    <m/>
  </r>
  <r>
    <n v="310"/>
    <x v="4"/>
    <s v="何恺"/>
    <s v="430611198606265539"/>
    <s v="30,000.00"/>
    <s v="2017-11-16"/>
    <d v="2017-11-16T00:00:00"/>
    <d v="2018-09-20T00:00:00"/>
    <n v="308"/>
    <n v="4.3499999999999996"/>
    <n v="1116.5"/>
    <s v="未结过"/>
    <m/>
  </r>
  <r>
    <n v="311"/>
    <x v="4"/>
    <s v="周建平"/>
    <s v="430611197101275534"/>
    <s v="30,000.00"/>
    <s v="2017-11-17"/>
    <s v="2017/10/09"/>
    <d v="2018-09-20T00:00:00"/>
    <n v="346"/>
    <n v="4.3499999999999996"/>
    <n v="1254.25"/>
    <s v="2017/10/09"/>
    <m/>
  </r>
  <r>
    <n v="312"/>
    <x v="4"/>
    <s v="张聂青"/>
    <s v="430626197402117534"/>
    <s v="30,000.00"/>
    <s v="2017-11-17"/>
    <s v="2017/10/09"/>
    <d v="2018-09-20T00:00:00"/>
    <n v="346"/>
    <n v="4.3499999999999996"/>
    <n v="1254.25"/>
    <s v="2017/10/09"/>
    <m/>
  </r>
  <r>
    <n v="313"/>
    <x v="4"/>
    <s v="徐木林"/>
    <s v="430626195809187535"/>
    <s v="30,000.00"/>
    <s v="2017-11-17"/>
    <s v="2017/10/09"/>
    <d v="2018-09-20T00:00:00"/>
    <n v="346"/>
    <n v="4.3499999999999996"/>
    <n v="1254.25"/>
    <s v="2017/10/09"/>
    <m/>
  </r>
  <r>
    <n v="314"/>
    <x v="4"/>
    <s v="汤建华"/>
    <s v="430611196502245518"/>
    <s v="30,000.00"/>
    <s v="2017-11-17"/>
    <s v="2017/09/27"/>
    <d v="2018-09-20T00:00:00"/>
    <n v="358"/>
    <n v="4.3499999999999996"/>
    <n v="1297.75"/>
    <s v="2017/09/27"/>
    <m/>
  </r>
  <r>
    <n v="315"/>
    <x v="4"/>
    <s v="张可红"/>
    <s v="432424196702106013"/>
    <s v="30,000.00"/>
    <s v="2017-11-17"/>
    <s v="2017/10/09"/>
    <d v="2018-09-20T00:00:00"/>
    <n v="346"/>
    <n v="4.3499999999999996"/>
    <n v="1254.25"/>
    <s v="2017/10/09"/>
    <m/>
  </r>
  <r>
    <n v="316"/>
    <x v="4"/>
    <s v="王再香"/>
    <s v="430611196312065540"/>
    <s v="10,000.00"/>
    <s v="2017-11-24"/>
    <d v="2017-11-24T00:00:00"/>
    <d v="2018-09-20T00:00:00"/>
    <n v="300"/>
    <n v="4.3499999999999996"/>
    <n v="362.5"/>
    <s v="未结过"/>
    <m/>
  </r>
  <r>
    <n v="317"/>
    <x v="4"/>
    <s v="赵兴华"/>
    <s v="430611196502095513"/>
    <s v="30,000.00"/>
    <s v="2017-11-24"/>
    <d v="2017-11-24T00:00:00"/>
    <d v="2018-09-20T00:00:00"/>
    <n v="300"/>
    <n v="4.3499999999999996"/>
    <n v="1087.5"/>
    <s v="未结过"/>
    <m/>
  </r>
  <r>
    <n v="318"/>
    <x v="4"/>
    <s v="胡守刚"/>
    <s v="430611197303085536"/>
    <s v="30,000.00"/>
    <s v="2017-11-24"/>
    <d v="2017-11-24T00:00:00"/>
    <d v="2018-09-20T00:00:00"/>
    <n v="300"/>
    <n v="4.3499999999999996"/>
    <n v="1087.5"/>
    <s v="未结过"/>
    <m/>
  </r>
  <r>
    <n v="319"/>
    <x v="4"/>
    <s v="戴香华"/>
    <s v="430626196311047564"/>
    <s v="30,000.00"/>
    <s v="2017-11-24"/>
    <d v="2017-11-24T00:00:00"/>
    <d v="2018-09-20T00:00:00"/>
    <n v="300"/>
    <n v="4.3499999999999996"/>
    <n v="1087.5"/>
    <s v="未结过"/>
    <m/>
  </r>
  <r>
    <n v="320"/>
    <x v="4"/>
    <s v="向小青"/>
    <s v="430611197310205524"/>
    <s v="30,000.00"/>
    <s v="2017-11-27"/>
    <d v="2017-11-27T00:00:00"/>
    <d v="2018-09-20T00:00:00"/>
    <n v="297"/>
    <n v="4.3499999999999996"/>
    <n v="1076.6300000000001"/>
    <s v="未结过"/>
    <m/>
  </r>
  <r>
    <n v="321"/>
    <x v="4"/>
    <s v="汪家军"/>
    <s v="430626195712087511"/>
    <s v="30,000.00"/>
    <s v="2017-11-30"/>
    <d v="2017-11-30T00:00:00"/>
    <d v="2018-09-20T00:00:00"/>
    <n v="294"/>
    <n v="4.3499999999999996"/>
    <n v="1065.75"/>
    <s v="未结过"/>
    <n v="20171215"/>
  </r>
  <r>
    <n v="322"/>
    <x v="4"/>
    <s v="夏跃辉"/>
    <s v="43062619660901751X"/>
    <s v="30,000.00"/>
    <s v="2017-11-30"/>
    <d v="2017-11-30T00:00:00"/>
    <d v="2018-09-20T00:00:00"/>
    <n v="294"/>
    <n v="4.3499999999999996"/>
    <n v="1065.75"/>
    <s v="未结过"/>
    <m/>
  </r>
  <r>
    <n v="323"/>
    <x v="4"/>
    <s v="杨学文"/>
    <s v="430626196312137510"/>
    <s v="30,000.00"/>
    <s v="2017-11-30"/>
    <d v="2017-11-30T00:00:00"/>
    <d v="2018-09-20T00:00:00"/>
    <n v="294"/>
    <n v="4.3499999999999996"/>
    <n v="1065.75"/>
    <s v="未结过"/>
    <m/>
  </r>
  <r>
    <n v="324"/>
    <x v="4"/>
    <s v="李文先"/>
    <s v="430611196510095513"/>
    <s v="30,000.00"/>
    <s v="2017-11-30"/>
    <d v="2017-11-30T00:00:00"/>
    <d v="2018-09-20T00:00:00"/>
    <n v="294"/>
    <n v="4.3499999999999996"/>
    <n v="1065.75"/>
    <s v="未结过"/>
    <m/>
  </r>
  <r>
    <n v="325"/>
    <x v="4"/>
    <s v="胡强国"/>
    <s v="430626197002202211"/>
    <s v="20,000.00"/>
    <s v="2017-11-30"/>
    <d v="2017-11-30T00:00:00"/>
    <d v="2018-09-20T00:00:00"/>
    <n v="294"/>
    <n v="4.3499999999999996"/>
    <n v="710.5"/>
    <s v="未结过"/>
    <m/>
  </r>
  <r>
    <n v="326"/>
    <x v="4"/>
    <s v="徐斌"/>
    <s v="430626197305227539"/>
    <s v="30,000.00"/>
    <s v="2017-11-30"/>
    <d v="2017-11-30T00:00:00"/>
    <d v="2018-09-20T00:00:00"/>
    <n v="294"/>
    <n v="4.3499999999999996"/>
    <n v="1065.75"/>
    <s v="未结过"/>
    <m/>
  </r>
  <r>
    <n v="327"/>
    <x v="4"/>
    <s v="危凡"/>
    <s v="430611198703145571"/>
    <s v="30,000.00"/>
    <s v="2017-12-04"/>
    <s v="2017/10/09"/>
    <d v="2018-09-20T00:00:00"/>
    <n v="346"/>
    <n v="4.3499999999999996"/>
    <n v="1254.25"/>
    <s v="2017/10/09"/>
    <m/>
  </r>
  <r>
    <n v="328"/>
    <x v="4"/>
    <s v="范卫红"/>
    <s v="430626196105207539"/>
    <s v="20,000.00"/>
    <s v="2017-12-06"/>
    <d v="2017-12-06T00:00:00"/>
    <d v="2018-09-20T00:00:00"/>
    <n v="288"/>
    <n v="4.3499999999999996"/>
    <n v="696"/>
    <s v="未结过"/>
    <m/>
  </r>
  <r>
    <n v="329"/>
    <x v="4"/>
    <s v="陈志才"/>
    <s v="430611195906186513"/>
    <s v="50,000.00"/>
    <s v="2018-01-11"/>
    <d v="2018-01-11T00:00:00"/>
    <d v="2018-09-20T00:00:00"/>
    <n v="252"/>
    <n v="4.3499999999999996"/>
    <n v="1522.5"/>
    <s v="未结过"/>
    <m/>
  </r>
  <r>
    <n v="330"/>
    <x v="4"/>
    <s v="朱礼文"/>
    <s v="430611197303016514"/>
    <s v="30,000.00"/>
    <s v="2018-03-13"/>
    <d v="2018-03-13T00:00:00"/>
    <d v="2018-09-20T00:00:00"/>
    <n v="191"/>
    <n v="4.3499999999999996"/>
    <n v="692.38"/>
    <s v="未结过"/>
    <m/>
  </r>
  <r>
    <n v="331"/>
    <x v="4"/>
    <s v="宁德仁"/>
    <s v="43061119660810553X"/>
    <s v="30,000.00"/>
    <s v="2018-04-17"/>
    <d v="2018-04-17T00:00:00"/>
    <d v="2018-09-20T00:00:00"/>
    <n v="156"/>
    <n v="4.3499999999999996"/>
    <n v="565.5"/>
    <s v="未结过"/>
    <m/>
  </r>
  <r>
    <n v="332"/>
    <x v="4"/>
    <s v="龚学农"/>
    <s v="430611197101156519"/>
    <s v="50,000.00"/>
    <s v="2018-08-10"/>
    <d v="2017-12-20T23:58:25"/>
    <d v="2018-09-20T00:00:00"/>
    <n v="273.00110344830318"/>
    <n v="4.3499999999999996"/>
    <n v="1649.38"/>
    <d v="2017-12-20T23:58:25"/>
    <m/>
  </r>
  <r>
    <n v="333"/>
    <x v="4"/>
    <s v="陈其飞"/>
    <s v="430626197108046018"/>
    <s v="50,000.00"/>
    <s v="2018-09-04"/>
    <d v="2018-01-18T23:58:25"/>
    <d v="2018-09-20T00:00:00"/>
    <n v="244.00110344830318"/>
    <n v="4.3499999999999996"/>
    <n v="1474.17"/>
    <d v="2018-01-18T23:58:25"/>
    <m/>
  </r>
  <r>
    <n v="334"/>
    <x v="5"/>
    <s v="蔡益明"/>
    <s v="430611196807021654"/>
    <n v="50000"/>
    <s v="2017-08-29"/>
    <d v="2018-05-31T00:00:00"/>
    <d v="2018-08-20T00:00:00"/>
    <n v="81"/>
    <n v="4.75"/>
    <n v="534.38"/>
    <d v="2018-05-31T00:00:00"/>
    <m/>
  </r>
  <r>
    <n v="335"/>
    <x v="5"/>
    <s v="龚熊兵"/>
    <s v="430611195907041519"/>
    <n v="50000"/>
    <s v="2017-08-30"/>
    <d v="2018-05-31T00:00:00"/>
    <d v="2018-08-20T00:00:00"/>
    <n v="81"/>
    <n v="4.3499999999999996"/>
    <n v="489.38"/>
    <d v="2018-05-31T00:00:00"/>
    <m/>
  </r>
  <r>
    <n v="336"/>
    <x v="5"/>
    <s v="许岳军"/>
    <s v="430611197010261532"/>
    <n v="50000"/>
    <s v="2017-08-31"/>
    <d v="2018-05-31T00:00:00"/>
    <d v="2018-08-14T00:00:00"/>
    <n v="75"/>
    <n v="4.3499999999999996"/>
    <n v="453.13"/>
    <d v="2018-05-31T00:00:00"/>
    <m/>
  </r>
  <r>
    <n v="337"/>
    <x v="5"/>
    <s v="周训民"/>
    <s v="430611196306171515"/>
    <n v="50000"/>
    <s v="2017-08-31"/>
    <d v="2018-05-31T00:00:00"/>
    <d v="2018-08-24T00:00:00"/>
    <n v="85"/>
    <n v="4.3499999999999996"/>
    <n v="513.54"/>
    <d v="2018-05-31T00:00:00"/>
    <m/>
  </r>
  <r>
    <n v="338"/>
    <x v="5"/>
    <s v="王丽萍"/>
    <s v="430623197106083764"/>
    <n v="50000"/>
    <s v="2017-09-14"/>
    <d v="2018-05-31T00:00:00"/>
    <d v="2018-08-22T00:00:00"/>
    <n v="83"/>
    <n v="4.3499999999999996"/>
    <n v="501.46"/>
    <d v="2018-05-31T00:00:00"/>
    <m/>
  </r>
  <r>
    <n v="339"/>
    <x v="5"/>
    <s v="陆升从"/>
    <s v="430611197210185570"/>
    <n v="30000"/>
    <s v="2017-09-21"/>
    <d v="2018-05-31T00:00:00"/>
    <d v="2018-09-15T00:00:00"/>
    <n v="107"/>
    <n v="4.3499999999999996"/>
    <n v="387.88"/>
    <d v="2018-05-31T00:00:00"/>
    <m/>
  </r>
  <r>
    <n v="340"/>
    <x v="5"/>
    <s v="王再强"/>
    <s v="430611196810261595"/>
    <n v="50000"/>
    <s v="2017-09-27"/>
    <d v="2018-05-31T00:00:00"/>
    <d v="2018-09-27T00:00:00"/>
    <n v="119"/>
    <n v="4.3499999999999996"/>
    <n v="718.96"/>
    <d v="2018-05-31T00:00:00"/>
    <m/>
  </r>
  <r>
    <n v="341"/>
    <x v="5"/>
    <s v="王良才"/>
    <s v="430626196412247573"/>
    <n v="50000"/>
    <s v="2017-10-23"/>
    <d v="2018-05-31T00:00:00"/>
    <d v="2018-09-21T00:00:00"/>
    <n v="113"/>
    <n v="4.3499999999999996"/>
    <n v="682.71"/>
    <d v="2018-05-31T00:00:00"/>
    <m/>
  </r>
  <r>
    <n v="342"/>
    <x v="5"/>
    <s v="杨远堂"/>
    <s v="430611196409125597"/>
    <n v="30000"/>
    <s v="2017-10-23"/>
    <d v="2018-05-31T00:00:00"/>
    <d v="2018-09-21T00:00:00"/>
    <n v="113"/>
    <n v="4.3499999999999996"/>
    <n v="409.63"/>
    <d v="2018-05-31T00:00:00"/>
    <m/>
  </r>
  <r>
    <n v="343"/>
    <x v="5"/>
    <s v="吴明奎"/>
    <s v="430611197401255594"/>
    <n v="50000"/>
    <s v="2017-10-23"/>
    <d v="2018-05-31T00:00:00"/>
    <d v="2018-09-21T00:00:00"/>
    <n v="113"/>
    <n v="4.3499999999999996"/>
    <n v="682.71"/>
    <d v="2018-05-31T00:00:00"/>
    <m/>
  </r>
  <r>
    <n v="344"/>
    <x v="5"/>
    <s v="袁岳伏"/>
    <s v="430611196002050028"/>
    <n v="50000"/>
    <s v="2017-10-24"/>
    <d v="2018-05-31T00:00:00"/>
    <d v="2018-09-21T00:00:00"/>
    <n v="113"/>
    <n v="4.3499999999999996"/>
    <n v="682.71"/>
    <d v="2018-05-31T00:00:00"/>
    <m/>
  </r>
  <r>
    <n v="345"/>
    <x v="5"/>
    <s v="肖双喜"/>
    <s v="430611197310261534"/>
    <n v="50000"/>
    <s v="2017-10-26"/>
    <d v="2018-05-31T00:00:00"/>
    <d v="2018-09-21T00:00:00"/>
    <n v="113"/>
    <n v="4.3499999999999996"/>
    <n v="682.71"/>
    <d v="2018-05-31T00:00:00"/>
    <m/>
  </r>
  <r>
    <n v="346"/>
    <x v="5"/>
    <s v="李芳"/>
    <s v="430611197407041546"/>
    <n v="40000"/>
    <s v="2017-10-26"/>
    <d v="2018-05-31T00:00:00"/>
    <d v="2018-09-21T00:00:00"/>
    <n v="113"/>
    <n v="4.3499999999999996"/>
    <n v="546.16999999999996"/>
    <d v="2018-05-31T00:00:00"/>
    <m/>
  </r>
  <r>
    <n v="347"/>
    <x v="5"/>
    <s v="周先高"/>
    <s v="430611198201081539"/>
    <n v="40000"/>
    <s v="2017-10-26"/>
    <d v="2018-05-31T00:00:00"/>
    <d v="2018-09-21T00:00:00"/>
    <n v="113"/>
    <n v="4.3499999999999996"/>
    <n v="546.16999999999996"/>
    <d v="2018-05-31T00:00:00"/>
    <m/>
  </r>
  <r>
    <n v="348"/>
    <x v="5"/>
    <s v="甘元才"/>
    <s v="430611196910101599"/>
    <n v="30000"/>
    <s v="2017-10-27"/>
    <d v="2018-05-31T00:00:00"/>
    <d v="2018-09-20T00:00:00"/>
    <n v="112"/>
    <n v="4.3499999999999996"/>
    <n v="406"/>
    <d v="2018-05-31T00:00:00"/>
    <n v="20171209"/>
  </r>
  <r>
    <n v="349"/>
    <x v="5"/>
    <s v="许雪庆"/>
    <s v="430611196711145564"/>
    <n v="50000"/>
    <s v="2017-10-27"/>
    <d v="2018-05-31T00:00:00"/>
    <d v="2018-09-21T00:00:00"/>
    <n v="113"/>
    <n v="4.3499999999999996"/>
    <n v="682.71"/>
    <d v="2018-05-31T00:00:00"/>
    <m/>
  </r>
  <r>
    <n v="350"/>
    <x v="5"/>
    <s v="王元国"/>
    <s v="430611197002131519"/>
    <n v="50000"/>
    <s v="2017-10-27"/>
    <d v="2018-05-31T00:00:00"/>
    <d v="2018-09-21T00:00:00"/>
    <n v="113"/>
    <n v="4.3499999999999996"/>
    <n v="682.71"/>
    <d v="2018-05-31T00:00:00"/>
    <m/>
  </r>
  <r>
    <n v="351"/>
    <x v="5"/>
    <s v="刘顺亮"/>
    <s v="522522196305042612"/>
    <n v="50000"/>
    <s v="2017-10-30"/>
    <d v="2018-05-31T00:00:00"/>
    <d v="2018-09-21T00:00:00"/>
    <n v="113"/>
    <n v="4.3499999999999996"/>
    <n v="682.71"/>
    <d v="2018-05-31T00:00:00"/>
    <m/>
  </r>
  <r>
    <n v="352"/>
    <x v="5"/>
    <s v="吴明友"/>
    <s v="430611196408101534"/>
    <n v="50000"/>
    <s v="2017-10-30"/>
    <d v="2018-05-31T00:00:00"/>
    <d v="2018-09-21T00:00:00"/>
    <n v="113"/>
    <n v="4.3499999999999996"/>
    <n v="682.71"/>
    <d v="2018-05-31T00:00:00"/>
    <m/>
  </r>
  <r>
    <n v="353"/>
    <x v="5"/>
    <s v="程美纯"/>
    <s v="430611196206081520"/>
    <n v="50000"/>
    <s v="2017-10-30"/>
    <d v="2018-05-31T00:00:00"/>
    <d v="2018-09-21T00:00:00"/>
    <n v="113"/>
    <n v="4.3499999999999996"/>
    <n v="682.71"/>
    <d v="2018-05-31T00:00:00"/>
    <m/>
  </r>
  <r>
    <n v="354"/>
    <x v="5"/>
    <s v="易爱梅"/>
    <s v="430611196509161528"/>
    <n v="50000"/>
    <s v="2017-10-30"/>
    <d v="2018-05-31T00:00:00"/>
    <d v="2018-09-21T00:00:00"/>
    <n v="113"/>
    <n v="4.3499999999999996"/>
    <n v="682.71"/>
    <d v="2018-05-31T00:00:00"/>
    <m/>
  </r>
  <r>
    <n v="355"/>
    <x v="5"/>
    <s v="孙邦富"/>
    <s v="430611196210051519"/>
    <n v="50000"/>
    <s v="2017-10-30"/>
    <d v="2018-05-31T00:00:00"/>
    <d v="2018-09-21T00:00:00"/>
    <n v="113"/>
    <n v="4.3499999999999996"/>
    <n v="682.71"/>
    <d v="2018-05-31T00:00:00"/>
    <m/>
  </r>
  <r>
    <n v="356"/>
    <x v="5"/>
    <s v="罗德建"/>
    <s v="430611197305301511"/>
    <n v="50000"/>
    <s v="2017-10-30"/>
    <d v="2018-05-31T00:00:00"/>
    <d v="2018-09-21T00:00:00"/>
    <n v="113"/>
    <n v="4.3499999999999996"/>
    <n v="682.71"/>
    <d v="2018-05-31T00:00:00"/>
    <m/>
  </r>
  <r>
    <n v="357"/>
    <x v="5"/>
    <s v="彭望君"/>
    <s v="430611197507160032"/>
    <n v="50000"/>
    <s v="2017-10-30"/>
    <d v="2018-05-31T00:00:00"/>
    <d v="2018-09-21T00:00:00"/>
    <n v="113"/>
    <n v="4.3499999999999996"/>
    <n v="682.71"/>
    <d v="2018-05-31T00:00:00"/>
    <m/>
  </r>
  <r>
    <n v="358"/>
    <x v="5"/>
    <s v="刘振伦"/>
    <s v="430611196005135537"/>
    <n v="50000"/>
    <s v="2017-10-30"/>
    <d v="2018-05-31T00:00:00"/>
    <d v="2018-09-21T00:00:00"/>
    <n v="113"/>
    <n v="4.3499999999999996"/>
    <n v="682.71"/>
    <d v="2018-05-31T00:00:00"/>
    <m/>
  </r>
  <r>
    <n v="359"/>
    <x v="5"/>
    <s v="刘拥政"/>
    <s v="430611197010151632"/>
    <n v="50000"/>
    <s v="2017-10-31"/>
    <d v="2018-05-31T00:00:00"/>
    <d v="2018-09-21T00:00:00"/>
    <n v="113"/>
    <n v="4.3499999999999996"/>
    <n v="682.71"/>
    <d v="2018-05-31T00:00:00"/>
    <m/>
  </r>
  <r>
    <n v="360"/>
    <x v="5"/>
    <s v="罗岳君"/>
    <s v="430611196310141511"/>
    <n v="50000"/>
    <s v="2017-10-31"/>
    <d v="2018-05-31T00:00:00"/>
    <d v="2018-09-20T00:00:00"/>
    <n v="112"/>
    <n v="4.3499999999999996"/>
    <n v="676.67"/>
    <d v="2018-05-31T00:00:00"/>
    <n v="20171209"/>
  </r>
  <r>
    <n v="361"/>
    <x v="5"/>
    <s v="华君"/>
    <s v="430611198508251555"/>
    <n v="50000"/>
    <s v="2017-10-31"/>
    <d v="2018-05-31T00:00:00"/>
    <d v="2018-09-21T00:00:00"/>
    <n v="113"/>
    <n v="4.3499999999999996"/>
    <n v="682.71"/>
    <d v="2018-05-31T00:00:00"/>
    <m/>
  </r>
  <r>
    <n v="362"/>
    <x v="5"/>
    <s v="李玲玲"/>
    <s v="430611196711061520"/>
    <n v="50000"/>
    <s v="2017-10-31"/>
    <d v="2018-05-31T00:00:00"/>
    <d v="2018-09-21T00:00:00"/>
    <n v="113"/>
    <n v="4.3499999999999996"/>
    <n v="682.71"/>
    <d v="2018-05-31T00:00:00"/>
    <m/>
  </r>
  <r>
    <n v="363"/>
    <x v="5"/>
    <s v="李有明"/>
    <s v="42242519630318529X"/>
    <n v="50000"/>
    <s v="2017-10-31"/>
    <d v="2018-05-31T00:00:00"/>
    <d v="2018-09-21T00:00:00"/>
    <n v="113"/>
    <n v="4.3499999999999996"/>
    <n v="682.71"/>
    <d v="2018-05-31T00:00:00"/>
    <m/>
  </r>
  <r>
    <n v="364"/>
    <x v="5"/>
    <s v="许广路"/>
    <s v="430611199204201510"/>
    <n v="50000"/>
    <s v="2017-10-31"/>
    <d v="2018-05-31T00:00:00"/>
    <d v="2018-09-21T00:00:00"/>
    <n v="113"/>
    <n v="4.3499999999999996"/>
    <n v="682.71"/>
    <d v="2018-05-31T00:00:00"/>
    <m/>
  </r>
  <r>
    <n v="365"/>
    <x v="5"/>
    <s v="文斌"/>
    <s v="430611197110101675"/>
    <n v="50000"/>
    <s v="2017-10-31"/>
    <d v="2018-05-31T00:00:00"/>
    <d v="2018-09-21T00:00:00"/>
    <n v="113"/>
    <n v="4.3499999999999996"/>
    <n v="682.71"/>
    <d v="2018-05-31T00:00:00"/>
    <m/>
  </r>
  <r>
    <n v="366"/>
    <x v="5"/>
    <s v="肖秋红"/>
    <s v="430611197506271523"/>
    <n v="50000"/>
    <s v="2017-10-31"/>
    <d v="2018-05-31T00:00:00"/>
    <d v="2018-09-21T00:00:00"/>
    <n v="113"/>
    <n v="4.3499999999999996"/>
    <n v="682.71"/>
    <d v="2018-05-31T00:00:00"/>
    <m/>
  </r>
  <r>
    <n v="367"/>
    <x v="5"/>
    <s v="沈梦秋"/>
    <s v="430611196307191577"/>
    <n v="50000"/>
    <s v="2017-10-31"/>
    <d v="2018-05-31T00:00:00"/>
    <d v="2018-09-21T00:00:00"/>
    <n v="113"/>
    <n v="4.3499999999999996"/>
    <n v="682.71"/>
    <d v="2018-05-31T00:00:00"/>
    <m/>
  </r>
  <r>
    <n v="368"/>
    <x v="5"/>
    <s v="高章奇"/>
    <s v="430611198007185553"/>
    <n v="20000"/>
    <s v="2016-11-04"/>
    <d v="2018-05-31T00:00:00"/>
    <d v="2018-09-21T00:00:00"/>
    <n v="113"/>
    <n v="4.75"/>
    <n v="298.19"/>
    <d v="2018-05-31T00:00:00"/>
    <m/>
  </r>
  <r>
    <n v="369"/>
    <x v="5"/>
    <s v="叶小梅"/>
    <s v="430611196608205581"/>
    <n v="30000"/>
    <s v="2016-11-04"/>
    <d v="2018-05-31T00:00:00"/>
    <d v="2018-09-21T00:00:00"/>
    <n v="113"/>
    <n v="4.75"/>
    <n v="447.29"/>
    <d v="2018-05-31T00:00:00"/>
    <m/>
  </r>
  <r>
    <n v="370"/>
    <x v="5"/>
    <s v="李春香"/>
    <s v="430623195801172743"/>
    <n v="30000"/>
    <s v="2016-11-04"/>
    <d v="2018-05-31T00:00:00"/>
    <d v="2018-09-21T00:00:00"/>
    <n v="113"/>
    <n v="4.75"/>
    <n v="447.29"/>
    <d v="2018-05-31T00:00:00"/>
    <m/>
  </r>
  <r>
    <n v="371"/>
    <x v="5"/>
    <s v="周定学"/>
    <s v="520203196308212819"/>
    <n v="20000"/>
    <s v="2016-11-18"/>
    <d v="2018-05-31T00:00:00"/>
    <d v="2018-09-21T00:00:00"/>
    <n v="113"/>
    <n v="4.75"/>
    <n v="298.19"/>
    <d v="2018-05-31T00:00:00"/>
    <m/>
  </r>
  <r>
    <n v="372"/>
    <x v="5"/>
    <s v="白铁枚"/>
    <s v="430611196912041585"/>
    <n v="20000"/>
    <s v="2016-11-18"/>
    <d v="2018-05-31T00:00:00"/>
    <d v="2018-09-21T00:00:00"/>
    <n v="113"/>
    <n v="4.75"/>
    <n v="298.19"/>
    <d v="2018-05-31T00:00:00"/>
    <m/>
  </r>
  <r>
    <n v="373"/>
    <x v="5"/>
    <s v="余立新"/>
    <s v="430611196704261559"/>
    <n v="30000"/>
    <s v="2016-11-18"/>
    <d v="2018-05-31T00:00:00"/>
    <d v="2018-09-21T00:00:00"/>
    <n v="113"/>
    <n v="4.75"/>
    <n v="447.29"/>
    <d v="2018-05-31T00:00:00"/>
    <m/>
  </r>
  <r>
    <n v="374"/>
    <x v="5"/>
    <s v="李伏初"/>
    <s v="430611197606141515"/>
    <n v="30000"/>
    <s v="2016-11-18"/>
    <d v="2018-05-31T00:00:00"/>
    <d v="2018-09-21T00:00:00"/>
    <n v="113"/>
    <n v="4.75"/>
    <n v="447.29"/>
    <d v="2018-05-31T00:00:00"/>
    <m/>
  </r>
  <r>
    <n v="375"/>
    <x v="5"/>
    <s v="呙勤河"/>
    <s v="430611197103061599"/>
    <n v="50000"/>
    <s v="2016-11-22"/>
    <d v="2018-05-31T00:00:00"/>
    <d v="2018-09-21T00:00:00"/>
    <n v="113"/>
    <n v="4.75"/>
    <n v="745.49"/>
    <d v="2018-05-31T00:00:00"/>
    <m/>
  </r>
  <r>
    <n v="376"/>
    <x v="5"/>
    <s v="胡正艳"/>
    <s v="430611198310095606"/>
    <n v="50000"/>
    <s v="2016-11-23"/>
    <d v="2018-05-31T00:00:00"/>
    <d v="2018-09-21T00:00:00"/>
    <n v="113"/>
    <n v="4.75"/>
    <n v="745.49"/>
    <d v="2018-05-31T00:00:00"/>
    <m/>
  </r>
  <r>
    <n v="377"/>
    <x v="5"/>
    <s v="钟山"/>
    <s v="430611197212221555"/>
    <n v="50000"/>
    <s v="2016-11-23"/>
    <d v="2018-05-31T00:00:00"/>
    <d v="2018-09-21T00:00:00"/>
    <n v="113"/>
    <n v="4.75"/>
    <n v="745.49"/>
    <d v="2018-05-31T00:00:00"/>
    <m/>
  </r>
  <r>
    <n v="378"/>
    <x v="5"/>
    <s v="李四君"/>
    <s v="43061119670209155X"/>
    <n v="50000"/>
    <s v="2016-11-24"/>
    <d v="2018-05-31T00:00:00"/>
    <d v="2018-09-21T00:00:00"/>
    <n v="113"/>
    <n v="4.75"/>
    <n v="745.49"/>
    <d v="2018-05-31T00:00:00"/>
    <m/>
  </r>
  <r>
    <n v="379"/>
    <x v="5"/>
    <s v="张小运"/>
    <s v="421023197904178529"/>
    <n v="50000"/>
    <s v="2016-11-24"/>
    <d v="2018-05-31T00:00:00"/>
    <d v="2018-09-21T00:00:00"/>
    <n v="113"/>
    <n v="4.75"/>
    <n v="745.49"/>
    <d v="2018-05-31T00:00:00"/>
    <m/>
  </r>
  <r>
    <n v="380"/>
    <x v="5"/>
    <s v="任霞"/>
    <s v="430621198103152842"/>
    <n v="50000"/>
    <s v="2016-11-25"/>
    <d v="2018-05-31T00:00:00"/>
    <d v="2018-09-21T00:00:00"/>
    <n v="113"/>
    <n v="4.75"/>
    <n v="745.49"/>
    <d v="2018-05-31T00:00:00"/>
    <m/>
  </r>
  <r>
    <n v="381"/>
    <x v="5"/>
    <s v="方再稀"/>
    <s v="430611197002221557"/>
    <n v="50000"/>
    <s v="2016-11-25"/>
    <d v="2018-05-31T00:00:00"/>
    <d v="2018-09-21T00:00:00"/>
    <n v="113"/>
    <n v="4.75"/>
    <n v="745.49"/>
    <d v="2018-05-31T00:00:00"/>
    <m/>
  </r>
  <r>
    <n v="382"/>
    <x v="5"/>
    <s v="周小华"/>
    <s v="430611197410111525"/>
    <n v="50000"/>
    <s v="2016-11-25"/>
    <d v="2018-05-31T00:00:00"/>
    <d v="2018-09-21T00:00:00"/>
    <n v="113"/>
    <n v="4.75"/>
    <n v="745.49"/>
    <d v="2018-05-31T00:00:00"/>
    <m/>
  </r>
  <r>
    <n v="383"/>
    <x v="5"/>
    <s v="方秋生"/>
    <s v="430611197505131537"/>
    <n v="50000"/>
    <s v="2016-11-25"/>
    <d v="2018-05-31T00:00:00"/>
    <d v="2018-09-21T00:00:00"/>
    <n v="113"/>
    <n v="4.75"/>
    <n v="745.49"/>
    <d v="2018-05-31T00:00:00"/>
    <m/>
  </r>
  <r>
    <n v="384"/>
    <x v="5"/>
    <s v="徐加兵"/>
    <s v="430611197310051537"/>
    <n v="40000"/>
    <s v="2016-11-28"/>
    <d v="2018-05-31T00:00:00"/>
    <d v="2018-09-21T00:00:00"/>
    <n v="113"/>
    <n v="4.75"/>
    <n v="596.39"/>
    <d v="2018-05-31T00:00:00"/>
    <m/>
  </r>
  <r>
    <n v="385"/>
    <x v="5"/>
    <s v="万更新"/>
    <s v="430611196611211552"/>
    <n v="50000"/>
    <s v="2016-11-28"/>
    <d v="2018-05-31T00:00:00"/>
    <d v="2018-09-21T00:00:00"/>
    <n v="113"/>
    <n v="4.75"/>
    <n v="745.49"/>
    <d v="2018-05-31T00:00:00"/>
    <m/>
  </r>
  <r>
    <n v="386"/>
    <x v="5"/>
    <s v="余其富"/>
    <s v="430611197503081556"/>
    <n v="50000"/>
    <s v="2016-11-28"/>
    <d v="2018-05-31T00:00:00"/>
    <d v="2018-09-21T00:00:00"/>
    <n v="113"/>
    <n v="4.75"/>
    <n v="745.49"/>
    <d v="2018-05-31T00:00:00"/>
    <m/>
  </r>
  <r>
    <n v="387"/>
    <x v="5"/>
    <s v="夏建辉"/>
    <s v="430611197706161513"/>
    <n v="50000"/>
    <s v="2016-11-28"/>
    <d v="2018-05-31T00:00:00"/>
    <d v="2018-09-21T00:00:00"/>
    <n v="113"/>
    <n v="4.75"/>
    <n v="745.49"/>
    <d v="2018-05-31T00:00:00"/>
    <m/>
  </r>
  <r>
    <n v="388"/>
    <x v="5"/>
    <s v="王清权"/>
    <s v="430611195801241555"/>
    <n v="50000"/>
    <s v="2016-11-30"/>
    <d v="2018-05-31T00:00:00"/>
    <d v="2018-09-21T00:00:00"/>
    <n v="113"/>
    <n v="4.75"/>
    <n v="745.49"/>
    <d v="2018-05-31T00:00:00"/>
    <m/>
  </r>
  <r>
    <n v="389"/>
    <x v="5"/>
    <s v="魏金山"/>
    <s v="430611197405201534"/>
    <n v="50000"/>
    <s v="2016-11-30"/>
    <d v="2018-05-31T00:00:00"/>
    <d v="2018-09-21T00:00:00"/>
    <n v="113"/>
    <n v="4.75"/>
    <n v="745.49"/>
    <d v="2018-05-31T00:00:00"/>
    <m/>
  </r>
  <r>
    <n v="390"/>
    <x v="5"/>
    <s v="宋先伟"/>
    <s v="430611197909221512"/>
    <n v="50000"/>
    <s v="2016-12-02"/>
    <d v="2018-05-31T00:00:00"/>
    <d v="2018-09-21T00:00:00"/>
    <n v="113"/>
    <n v="4.75"/>
    <n v="745.49"/>
    <d v="2018-05-31T00:00:00"/>
    <m/>
  </r>
  <r>
    <n v="391"/>
    <x v="5"/>
    <s v="熊绍湖"/>
    <s v="43061119600812151X"/>
    <n v="50000"/>
    <s v="2017-05-18"/>
    <d v="2018-05-31T00:00:00"/>
    <d v="2018-09-21T00:00:00"/>
    <n v="113"/>
    <n v="4.75"/>
    <n v="745.49"/>
    <d v="2018-05-31T00:00:00"/>
    <m/>
  </r>
  <r>
    <n v="392"/>
    <x v="5"/>
    <s v="冯光炎"/>
    <s v="430611196810171610"/>
    <n v="30000"/>
    <s v="2017-05-19"/>
    <d v="2018-05-31T00:00:00"/>
    <d v="2018-09-21T00:00:00"/>
    <n v="113"/>
    <n v="4.75"/>
    <n v="447.29"/>
    <d v="2018-05-31T00:00:00"/>
    <m/>
  </r>
  <r>
    <n v="393"/>
    <x v="5"/>
    <s v="杨兵役"/>
    <s v="42242519641126573X"/>
    <n v="50000"/>
    <s v="2017-05-22"/>
    <d v="2018-05-31T00:00:00"/>
    <d v="2018-09-21T00:00:00"/>
    <n v="113"/>
    <n v="4.75"/>
    <n v="745.49"/>
    <d v="2018-05-31T00:00:00"/>
    <m/>
  </r>
  <r>
    <n v="394"/>
    <x v="5"/>
    <s v="刘泉"/>
    <s v="430611196807251556"/>
    <n v="50000"/>
    <s v="2017-06-14"/>
    <d v="2018-05-31T00:00:00"/>
    <d v="2018-09-21T00:00:00"/>
    <n v="113"/>
    <n v="4.75"/>
    <n v="745.49"/>
    <d v="2018-05-31T00:00:00"/>
    <m/>
  </r>
  <r>
    <n v="395"/>
    <x v="5"/>
    <s v="姚君才"/>
    <s v="430611196603101556"/>
    <n v="30000"/>
    <s v="2017-06-19"/>
    <d v="2018-05-31T00:00:00"/>
    <d v="2018-09-21T00:00:00"/>
    <n v="113"/>
    <n v="4.75"/>
    <n v="447.29"/>
    <d v="2018-05-31T00:00:00"/>
    <m/>
  </r>
  <r>
    <n v="396"/>
    <x v="5"/>
    <s v="王斌"/>
    <s v="430611197509021511"/>
    <n v="30000"/>
    <s v="2017-08-31"/>
    <d v="2018-05-31T00:00:00"/>
    <d v="2018-08-14T00:00:00"/>
    <n v="75"/>
    <n v="4.3499999999999996"/>
    <n v="271.88"/>
    <d v="2018-05-31T00:00:00"/>
    <m/>
  </r>
  <r>
    <n v="397"/>
    <x v="5"/>
    <s v="杜友星"/>
    <s v="430611196801151511"/>
    <n v="50000"/>
    <s v="2017-09-30"/>
    <d v="2018-05-31T00:00:00"/>
    <d v="2018-09-19T00:00:00"/>
    <n v="111"/>
    <n v="4.3499999999999996"/>
    <n v="670.63"/>
    <d v="2018-05-31T00:00:00"/>
    <m/>
  </r>
  <r>
    <n v="398"/>
    <x v="5"/>
    <s v="陈满秀"/>
    <s v="430611197311031589"/>
    <n v="50000"/>
    <s v="2017-10-20"/>
    <d v="2018-05-31T00:00:00"/>
    <d v="2018-09-07T00:00:00"/>
    <n v="99"/>
    <n v="4.3499999999999996"/>
    <n v="598.13"/>
    <d v="2018-05-31T00:00:00"/>
    <m/>
  </r>
  <r>
    <n v="399"/>
    <x v="5"/>
    <s v="曾庆勇"/>
    <s v="430611196603301515"/>
    <n v="50000"/>
    <s v="2017-10-20"/>
    <d v="2018-05-31T00:00:00"/>
    <d v="2018-09-21T00:00:00"/>
    <n v="113"/>
    <n v="4.3499999999999996"/>
    <n v="682.71"/>
    <d v="2018-05-31T00:00:00"/>
    <m/>
  </r>
  <r>
    <n v="400"/>
    <x v="5"/>
    <s v="周重池"/>
    <s v="430611196206061554"/>
    <n v="50000"/>
    <s v="2017-10-20"/>
    <d v="2018-05-31T00:00:00"/>
    <d v="2018-09-21T00:00:00"/>
    <n v="113"/>
    <n v="4.3499999999999996"/>
    <n v="682.71"/>
    <d v="2018-05-31T00:00:00"/>
    <m/>
  </r>
  <r>
    <n v="401"/>
    <x v="5"/>
    <s v="沈红品"/>
    <s v="513428197305141414"/>
    <n v="50000"/>
    <s v="2017-10-20"/>
    <d v="2018-05-31T00:00:00"/>
    <d v="2018-09-21T00:00:00"/>
    <n v="113"/>
    <n v="4.3499999999999996"/>
    <n v="682.71"/>
    <d v="2018-05-31T00:00:00"/>
    <m/>
  </r>
  <r>
    <n v="402"/>
    <x v="5"/>
    <s v="袁旺平"/>
    <s v="430611197204161556"/>
    <n v="50000"/>
    <s v="2017-10-20"/>
    <d v="2018-05-31T00:00:00"/>
    <d v="2018-09-21T00:00:00"/>
    <n v="113"/>
    <n v="4.3499999999999996"/>
    <n v="682.71"/>
    <d v="2018-05-31T00:00:00"/>
    <m/>
  </r>
  <r>
    <n v="403"/>
    <x v="5"/>
    <s v="符八生"/>
    <s v="430611196803261597"/>
    <n v="50000"/>
    <s v="2017-10-20"/>
    <d v="2018-05-31T00:00:00"/>
    <d v="2018-09-21T00:00:00"/>
    <n v="113"/>
    <n v="4.3499999999999996"/>
    <n v="682.71"/>
    <d v="2018-05-31T00:00:00"/>
    <m/>
  </r>
  <r>
    <n v="404"/>
    <x v="5"/>
    <s v="陈五良"/>
    <s v="430611197201011536"/>
    <n v="50000"/>
    <s v="2017-10-23"/>
    <d v="2018-05-31T00:00:00"/>
    <d v="2018-09-21T00:00:00"/>
    <n v="113"/>
    <n v="4.3499999999999996"/>
    <n v="682.71"/>
    <d v="2018-05-31T00:00:00"/>
    <m/>
  </r>
  <r>
    <n v="405"/>
    <x v="5"/>
    <s v="万文革"/>
    <s v="43061119660310153X"/>
    <n v="50000"/>
    <s v="2017-10-25"/>
    <d v="2018-05-31T00:00:00"/>
    <d v="2018-09-21T00:00:00"/>
    <n v="113"/>
    <n v="4.3499999999999996"/>
    <n v="682.71"/>
    <d v="2018-05-31T00:00:00"/>
    <m/>
  </r>
  <r>
    <n v="406"/>
    <x v="5"/>
    <s v="刘冬梅"/>
    <s v="430611197102031523"/>
    <n v="50000"/>
    <s v="2017-10-25"/>
    <d v="2018-05-31T00:00:00"/>
    <d v="2018-09-21T00:00:00"/>
    <n v="113"/>
    <n v="4.3499999999999996"/>
    <n v="682.71"/>
    <d v="2018-05-31T00:00:00"/>
    <m/>
  </r>
  <r>
    <n v="407"/>
    <x v="5"/>
    <s v="闫志祥"/>
    <s v="430611196211101514"/>
    <n v="50000"/>
    <s v="2017-10-25"/>
    <d v="2018-05-31T00:00:00"/>
    <d v="2018-09-21T00:00:00"/>
    <n v="113"/>
    <n v="4.3499999999999996"/>
    <n v="682.71"/>
    <d v="2018-05-31T00:00:00"/>
    <m/>
  </r>
  <r>
    <n v="408"/>
    <x v="5"/>
    <s v="郭智红"/>
    <s v="430611197201101523"/>
    <n v="50000"/>
    <s v="2017-10-25"/>
    <d v="2018-05-31T00:00:00"/>
    <d v="2018-09-29T00:00:00"/>
    <n v="121"/>
    <n v="4.3499999999999996"/>
    <n v="731.04"/>
    <d v="2018-05-31T00:00:00"/>
    <m/>
  </r>
  <r>
    <n v="409"/>
    <x v="5"/>
    <s v="李政宇"/>
    <s v="430611196905011644"/>
    <n v="50000"/>
    <s v="2017-10-25"/>
    <d v="2018-05-31T00:00:00"/>
    <d v="2018-09-21T00:00:00"/>
    <n v="113"/>
    <n v="4.3499999999999996"/>
    <n v="682.71"/>
    <d v="2018-05-31T00:00:00"/>
    <m/>
  </r>
  <r>
    <n v="410"/>
    <x v="5"/>
    <s v="李尧阶"/>
    <s v="430611196410281538"/>
    <n v="50000"/>
    <s v="2017-10-26"/>
    <d v="2018-05-31T00:00:00"/>
    <d v="2018-09-21T00:00:00"/>
    <n v="113"/>
    <n v="4.3499999999999996"/>
    <n v="682.71"/>
    <d v="2018-05-31T00:00:00"/>
    <m/>
  </r>
  <r>
    <n v="411"/>
    <x v="5"/>
    <s v="陈芳"/>
    <s v="430611198512176025"/>
    <n v="50000"/>
    <s v="2017-10-26"/>
    <d v="2018-05-31T00:00:00"/>
    <d v="2018-09-21T00:00:00"/>
    <n v="113"/>
    <n v="4.3499999999999996"/>
    <n v="682.71"/>
    <d v="2018-05-31T00:00:00"/>
    <m/>
  </r>
  <r>
    <n v="412"/>
    <x v="5"/>
    <s v="汪辉玉"/>
    <s v="430611198110286547"/>
    <n v="40000"/>
    <s v="2017-10-27"/>
    <d v="2018-05-31T00:00:00"/>
    <d v="2018-09-21T00:00:00"/>
    <n v="113"/>
    <n v="4.3499999999999996"/>
    <n v="546.16999999999996"/>
    <d v="2018-05-31T00:00:00"/>
    <m/>
  </r>
  <r>
    <n v="413"/>
    <x v="5"/>
    <s v="熊湘华"/>
    <s v="430611196003301546"/>
    <n v="50000"/>
    <s v="2017-10-27"/>
    <d v="2018-05-31T00:00:00"/>
    <d v="2018-09-21T00:00:00"/>
    <n v="113"/>
    <n v="4.3499999999999996"/>
    <n v="682.71"/>
    <d v="2018-05-31T00:00:00"/>
    <m/>
  </r>
  <r>
    <n v="414"/>
    <x v="5"/>
    <s v="杨辉"/>
    <s v="430611197506041517"/>
    <n v="50000"/>
    <s v="2017-10-27"/>
    <d v="2018-05-31T00:00:00"/>
    <d v="2018-09-17T00:00:00"/>
    <n v="109"/>
    <n v="4.3499999999999996"/>
    <n v="658.54"/>
    <d v="2018-05-31T00:00:00"/>
    <m/>
  </r>
  <r>
    <n v="415"/>
    <x v="5"/>
    <s v="田德朝"/>
    <s v="430611198902185576"/>
    <n v="30000"/>
    <s v="2017-10-31"/>
    <d v="2018-05-31T00:00:00"/>
    <d v="2018-09-20T00:00:00"/>
    <n v="112"/>
    <n v="4.3499999999999996"/>
    <n v="406"/>
    <d v="2018-05-31T00:00:00"/>
    <n v="20171209"/>
  </r>
  <r>
    <n v="416"/>
    <x v="5"/>
    <s v="郭玲"/>
    <s v="430611198509181528"/>
    <n v="40000"/>
    <s v="2017-10-31"/>
    <d v="2018-04-28T00:00:00"/>
    <d v="2018-08-02T00:00:00"/>
    <n v="96"/>
    <n v="4.3499999999999996"/>
    <n v="464"/>
    <d v="2018-04-28T00:00:00"/>
    <m/>
  </r>
  <r>
    <n v="417"/>
    <x v="5"/>
    <s v="管必虎"/>
    <s v="430611197105061533"/>
    <n v="30000"/>
    <s v="2017-10-31"/>
    <d v="2018-05-31T00:00:00"/>
    <d v="2018-09-21T00:00:00"/>
    <n v="113"/>
    <n v="4.3499999999999996"/>
    <n v="409.63"/>
    <d v="2018-05-31T00:00:00"/>
    <m/>
  </r>
  <r>
    <n v="418"/>
    <x v="5"/>
    <s v="陈秋菊"/>
    <s v="43061119770820154X"/>
    <n v="50000"/>
    <s v="2017-10-31"/>
    <d v="2018-05-31T00:00:00"/>
    <d v="2018-09-10T00:00:00"/>
    <n v="102"/>
    <n v="4.3499999999999996"/>
    <n v="616.25"/>
    <d v="2018-05-31T00:00:00"/>
    <m/>
  </r>
  <r>
    <n v="419"/>
    <x v="5"/>
    <s v="何龙前"/>
    <s v="522522197304141816"/>
    <n v="30000"/>
    <s v="2017-11-01"/>
    <d v="2018-05-31T00:00:00"/>
    <d v="2018-09-21T00:00:00"/>
    <n v="113"/>
    <n v="4.3499999999999996"/>
    <n v="409.63"/>
    <d v="2018-05-31T00:00:00"/>
    <m/>
  </r>
  <r>
    <n v="420"/>
    <x v="5"/>
    <s v="杨宁"/>
    <s v="430611196102211511"/>
    <n v="30000"/>
    <s v="2017-11-01"/>
    <d v="2018-05-31T00:00:00"/>
    <d v="2018-09-21T00:00:00"/>
    <n v="113"/>
    <n v="4.3499999999999996"/>
    <n v="409.63"/>
    <d v="2018-05-31T00:00:00"/>
    <m/>
  </r>
  <r>
    <n v="421"/>
    <x v="5"/>
    <s v="朱思洪"/>
    <s v="430611196306021517"/>
    <n v="30000"/>
    <s v="2017-11-01"/>
    <d v="2018-05-31T00:00:00"/>
    <d v="2018-09-20T00:00:00"/>
    <n v="112"/>
    <n v="4.3499999999999996"/>
    <n v="406"/>
    <d v="2018-05-31T00:00:00"/>
    <n v="20171209"/>
  </r>
  <r>
    <n v="422"/>
    <x v="5"/>
    <s v="夏秋姣"/>
    <s v="430611196308061547"/>
    <n v="50000"/>
    <s v="2017-11-01"/>
    <d v="2018-05-31T00:00:00"/>
    <d v="2018-09-20T00:00:00"/>
    <n v="112"/>
    <n v="4.3499999999999996"/>
    <n v="676.67"/>
    <d v="2018-05-31T00:00:00"/>
    <m/>
  </r>
  <r>
    <n v="423"/>
    <x v="5"/>
    <s v="魏双龙"/>
    <s v="430611198008065537"/>
    <n v="30000"/>
    <s v="2017-11-02"/>
    <d v="2018-05-31T00:00:00"/>
    <d v="2018-09-21T00:00:00"/>
    <n v="113"/>
    <n v="4.3499999999999996"/>
    <n v="409.63"/>
    <d v="2018-05-31T00:00:00"/>
    <m/>
  </r>
  <r>
    <n v="424"/>
    <x v="5"/>
    <s v="陈松山"/>
    <s v="430611197411041514"/>
    <n v="50000"/>
    <s v="2017-11-02"/>
    <d v="2018-05-31T00:00:00"/>
    <d v="2018-09-21T00:00:00"/>
    <n v="113"/>
    <n v="4.3499999999999996"/>
    <n v="682.71"/>
    <d v="2018-05-31T00:00:00"/>
    <m/>
  </r>
  <r>
    <n v="425"/>
    <x v="5"/>
    <s v="张国栋"/>
    <s v="430611196509121550"/>
    <n v="50000"/>
    <s v="2017-11-09"/>
    <d v="2018-05-31T00:00:00"/>
    <d v="2018-09-21T00:00:00"/>
    <n v="113"/>
    <n v="4.3499999999999996"/>
    <n v="682.71"/>
    <d v="2018-05-31T00:00:00"/>
    <m/>
  </r>
  <r>
    <n v="426"/>
    <x v="5"/>
    <s v="万桂姣"/>
    <s v="430611196209101582"/>
    <n v="30000"/>
    <s v="2017-11-10"/>
    <d v="2018-05-31T00:00:00"/>
    <d v="2018-09-20T00:00:00"/>
    <n v="112"/>
    <n v="4.3499999999999996"/>
    <n v="406"/>
    <d v="2018-05-31T00:00:00"/>
    <n v="20171209"/>
  </r>
  <r>
    <n v="427"/>
    <x v="5"/>
    <s v="刘凤荣"/>
    <s v="430611196108111538"/>
    <n v="30000"/>
    <s v="2017-11-10"/>
    <d v="2018-05-31T00:00:00"/>
    <d v="2018-09-21T00:00:00"/>
    <n v="113"/>
    <n v="4.3499999999999996"/>
    <n v="409.63"/>
    <d v="2018-05-31T00:00:00"/>
    <m/>
  </r>
  <r>
    <n v="428"/>
    <x v="5"/>
    <s v="詹兴明"/>
    <s v="430611197404251513"/>
    <n v="30000"/>
    <s v="2017-11-10"/>
    <d v="2018-05-31T00:00:00"/>
    <d v="2018-09-21T00:00:00"/>
    <n v="113"/>
    <n v="4.3499999999999996"/>
    <n v="409.63"/>
    <d v="2018-05-31T00:00:00"/>
    <m/>
  </r>
  <r>
    <n v="429"/>
    <x v="5"/>
    <s v="周春山"/>
    <s v="430611196003121510"/>
    <n v="30000"/>
    <s v="2017-11-13"/>
    <d v="2018-05-31T00:00:00"/>
    <d v="2018-09-21T00:00:00"/>
    <n v="113"/>
    <n v="4.3499999999999996"/>
    <n v="409.63"/>
    <d v="2018-05-31T00:00:00"/>
    <m/>
  </r>
  <r>
    <n v="430"/>
    <x v="5"/>
    <s v="姚良华"/>
    <s v="430611196804031574"/>
    <n v="30000"/>
    <s v="2017-11-14"/>
    <d v="2018-05-31T00:00:00"/>
    <d v="2018-09-21T00:00:00"/>
    <n v="113"/>
    <n v="4.3499999999999996"/>
    <n v="409.63"/>
    <d v="2018-05-31T00:00:00"/>
    <m/>
  </r>
  <r>
    <n v="431"/>
    <x v="5"/>
    <s v="江小和"/>
    <s v="43061119680116155X"/>
    <n v="50000"/>
    <s v="2017-11-15"/>
    <d v="2018-05-31T00:00:00"/>
    <d v="2018-09-21T00:00:00"/>
    <n v="113"/>
    <n v="4.3499999999999996"/>
    <n v="682.71"/>
    <d v="2018-05-31T00:00:00"/>
    <m/>
  </r>
  <r>
    <n v="432"/>
    <x v="5"/>
    <s v="李国庆"/>
    <s v="430611197604031515"/>
    <n v="30000"/>
    <s v="2017-11-19"/>
    <d v="2018-05-31T00:00:00"/>
    <d v="2018-09-21T00:00:00"/>
    <n v="113"/>
    <n v="4.3499999999999996"/>
    <n v="409.63"/>
    <d v="2018-05-31T00:00:00"/>
    <m/>
  </r>
  <r>
    <n v="433"/>
    <x v="5"/>
    <s v="董昌纯"/>
    <s v="430611196912031598"/>
    <n v="30000"/>
    <s v="2017-11-19"/>
    <d v="2018-05-31T00:00:00"/>
    <d v="2018-09-21T00:00:00"/>
    <n v="113"/>
    <n v="4.3499999999999996"/>
    <n v="409.63"/>
    <d v="2018-05-31T00:00:00"/>
    <m/>
  </r>
  <r>
    <n v="434"/>
    <x v="5"/>
    <s v="竺桂香"/>
    <s v="430611197512271546"/>
    <n v="30000"/>
    <s v="2017-11-20"/>
    <d v="2018-05-31T00:00:00"/>
    <d v="2018-08-22T00:00:00"/>
    <n v="83"/>
    <n v="4.3499999999999996"/>
    <n v="300.88"/>
    <d v="2018-05-31T00:00:00"/>
    <m/>
  </r>
  <r>
    <n v="435"/>
    <x v="5"/>
    <s v="陈芝亿"/>
    <s v="430611198710031556"/>
    <n v="30000"/>
    <s v="2017-11-20"/>
    <d v="2018-05-31T00:00:00"/>
    <d v="2018-09-20T00:00:00"/>
    <n v="112"/>
    <n v="4.3499999999999996"/>
    <n v="406"/>
    <d v="2018-05-31T00:00:00"/>
    <n v="20171209"/>
  </r>
  <r>
    <n v="436"/>
    <x v="5"/>
    <s v="江炎姣"/>
    <s v="430611196308251527"/>
    <n v="30000"/>
    <s v="2017-11-20"/>
    <d v="2018-05-31T00:00:00"/>
    <d v="2018-09-21T00:00:00"/>
    <n v="113"/>
    <n v="4.3499999999999996"/>
    <n v="409.63"/>
    <d v="2018-05-31T00:00:00"/>
    <m/>
  </r>
  <r>
    <n v="437"/>
    <x v="5"/>
    <s v="刘胜元"/>
    <s v="430611196301161510"/>
    <n v="30000"/>
    <s v="2017-11-20"/>
    <d v="2018-05-31T00:00:00"/>
    <d v="2018-09-21T00:00:00"/>
    <n v="113"/>
    <n v="4.3499999999999996"/>
    <n v="409.63"/>
    <d v="2018-05-31T00:00:00"/>
    <m/>
  </r>
  <r>
    <n v="438"/>
    <x v="5"/>
    <s v="王建军"/>
    <s v="430611195810031576"/>
    <n v="50000"/>
    <s v="2017-11-20"/>
    <d v="2018-05-31T00:00:00"/>
    <d v="2018-09-21T00:00:00"/>
    <n v="113"/>
    <n v="4.3499999999999996"/>
    <n v="682.71"/>
    <d v="2018-05-31T00:00:00"/>
    <m/>
  </r>
  <r>
    <n v="439"/>
    <x v="5"/>
    <s v="郭章桂"/>
    <s v="430611197411071510"/>
    <n v="30000"/>
    <s v="2017-11-21"/>
    <d v="2018-05-31T00:00:00"/>
    <d v="2018-09-20T00:00:00"/>
    <n v="112"/>
    <n v="4.3499999999999996"/>
    <n v="406"/>
    <d v="2018-05-31T00:00:00"/>
    <n v="20171209"/>
  </r>
  <r>
    <n v="440"/>
    <x v="5"/>
    <s v="邹常忠"/>
    <s v="430611196504081553"/>
    <n v="30000"/>
    <s v="2017-11-21"/>
    <d v="2018-05-31T00:00:00"/>
    <d v="2018-09-21T00:00:00"/>
    <n v="113"/>
    <n v="4.3499999999999996"/>
    <n v="409.63"/>
    <d v="2018-05-31T00:00:00"/>
    <m/>
  </r>
  <r>
    <n v="441"/>
    <x v="5"/>
    <s v="庞盛华"/>
    <s v="42102319600714851X"/>
    <n v="30000"/>
    <s v="2017-11-22"/>
    <d v="2018-05-31T00:00:00"/>
    <d v="2018-09-21T00:00:00"/>
    <n v="113"/>
    <n v="4.3499999999999996"/>
    <n v="409.63"/>
    <d v="2018-05-31T00:00:00"/>
    <m/>
  </r>
  <r>
    <n v="442"/>
    <x v="5"/>
    <s v="白祖湘"/>
    <s v="430611199209111514"/>
    <n v="30000"/>
    <d v="2018-01-22T00:00:00"/>
    <d v="2018-05-31T00:00:00"/>
    <d v="2018-09-21T00:00:00"/>
    <n v="113"/>
    <n v="4.3499999999999996"/>
    <n v="409.63"/>
    <d v="2018-05-31T00:00:00"/>
    <m/>
  </r>
  <r>
    <n v="443"/>
    <x v="5"/>
    <s v="罗欣蔚"/>
    <s v="430602198011042516"/>
    <n v="50000"/>
    <d v="2018-03-15T00:00:00"/>
    <d v="2018-05-31T00:00:00"/>
    <d v="2018-09-21T00:00:00"/>
    <n v="113"/>
    <n v="4.3499999999999996"/>
    <n v="682.71"/>
    <d v="2018-05-31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A3:D11" firstHeaderRow="1" firstDataRow="2" firstDataCol="1"/>
  <pivotFields count="13">
    <pivotField showAll="0"/>
    <pivotField axis="axisRow" showAll="0">
      <items count="7">
        <item x="3"/>
        <item x="0"/>
        <item x="4"/>
        <item x="5"/>
        <item x="2"/>
        <item x="1"/>
        <item t="default"/>
      </items>
    </pivotField>
    <pivotField dataField="1" showAll="0"/>
    <pivotField showAll="0"/>
    <pivotField dataField="1" showAll="0"/>
    <pivotField showAll="0"/>
    <pivotField showAll="0"/>
    <pivotField showAll="0"/>
    <pivotField numFmtId="177" showAll="0"/>
    <pivotField showAll="0"/>
    <pivotField dataField="1" numFmtId="176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计数项:借款人" fld="2" subtotal="count" baseField="0" baseItem="0"/>
    <dataField name="计数项:借款金额" fld="4" subtotal="count" baseField="0" baseItem="0"/>
    <dataField name="求和项:贴息金额" fld="10" baseField="0" baseItem="0"/>
  </dataField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0"/>
  <sheetViews>
    <sheetView workbookViewId="0">
      <selection activeCell="D2" sqref="D$1:D$1048576"/>
    </sheetView>
  </sheetViews>
  <sheetFormatPr defaultColWidth="9" defaultRowHeight="14.4"/>
  <cols>
    <col min="1" max="1" width="7.5" customWidth="1"/>
    <col min="4" max="4" width="10.3796296296296" customWidth="1"/>
    <col min="6" max="6" width="10.6296296296296" customWidth="1"/>
    <col min="7" max="7" width="10" customWidth="1"/>
    <col min="11" max="11" width="9" style="3"/>
    <col min="12" max="12" width="12.3796296296296" style="47" customWidth="1"/>
    <col min="13" max="13" width="9.5" customWidth="1"/>
    <col min="14" max="14" width="9" hidden="1" customWidth="1"/>
  </cols>
  <sheetData>
    <row r="1" ht="40.5" customHeight="1" spans="1:1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7"/>
    </row>
    <row r="2" ht="39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88" t="s">
        <v>11</v>
      </c>
      <c r="L2" s="89" t="s">
        <v>12</v>
      </c>
      <c r="M2" t="s">
        <v>13</v>
      </c>
    </row>
    <row r="3" ht="24.95" customHeight="1" spans="1:14">
      <c r="A3" s="6">
        <v>1</v>
      </c>
      <c r="B3" s="6" t="s">
        <v>14</v>
      </c>
      <c r="C3" s="7" t="s">
        <v>15</v>
      </c>
      <c r="D3" s="8">
        <v>50000</v>
      </c>
      <c r="E3" s="9" t="s">
        <v>16</v>
      </c>
      <c r="F3" s="116">
        <v>43252</v>
      </c>
      <c r="G3" s="9">
        <v>43363</v>
      </c>
      <c r="H3" s="10">
        <v>111</v>
      </c>
      <c r="I3" s="6">
        <v>4.75</v>
      </c>
      <c r="J3" s="18">
        <v>732.291666666667</v>
      </c>
      <c r="K3" s="90" t="e">
        <f>VLOOKUP(#REF!,[1]汇总明细表!C$4:I$110,7,0)</f>
        <v>#REF!</v>
      </c>
      <c r="L3" s="47" t="e">
        <f>IF(K3=F3,"相同","不相同")</f>
        <v>#REF!</v>
      </c>
      <c r="N3" t="str">
        <f>VLOOKUP(C3,[2]贫困户信息_1!H$4:H$6373,1,0)</f>
        <v>张国庆</v>
      </c>
    </row>
    <row r="4" ht="24.95" customHeight="1" spans="1:14">
      <c r="A4" s="6">
        <v>2</v>
      </c>
      <c r="B4" s="6" t="s">
        <v>14</v>
      </c>
      <c r="C4" s="7" t="s">
        <v>17</v>
      </c>
      <c r="D4" s="8">
        <v>50000</v>
      </c>
      <c r="E4" s="9" t="s">
        <v>18</v>
      </c>
      <c r="F4" s="116">
        <v>43252</v>
      </c>
      <c r="G4" s="9">
        <v>43363</v>
      </c>
      <c r="H4" s="10">
        <v>111</v>
      </c>
      <c r="I4" s="6">
        <v>4.75</v>
      </c>
      <c r="J4" s="18">
        <v>732.291666666667</v>
      </c>
      <c r="K4" s="90" t="e">
        <f>VLOOKUP(#REF!,[1]汇总明细表!C$4:I$110,7,0)</f>
        <v>#REF!</v>
      </c>
      <c r="L4" s="47" t="e">
        <f t="shared" ref="L4:L66" si="0">IF(K4=F4,"相同","不相同")</f>
        <v>#REF!</v>
      </c>
      <c r="N4" t="str">
        <f>VLOOKUP(C4,[2]贫困户信息_1!H$4:H$6373,1,0)</f>
        <v>李伏华</v>
      </c>
    </row>
    <row r="5" ht="24.95" customHeight="1" spans="1:14">
      <c r="A5" s="6">
        <v>3</v>
      </c>
      <c r="B5" s="6" t="s">
        <v>14</v>
      </c>
      <c r="C5" s="7" t="s">
        <v>19</v>
      </c>
      <c r="D5" s="8">
        <v>50000</v>
      </c>
      <c r="E5" s="9" t="s">
        <v>18</v>
      </c>
      <c r="F5" s="116">
        <v>43252</v>
      </c>
      <c r="G5" s="9">
        <v>43363</v>
      </c>
      <c r="H5" s="10">
        <v>111</v>
      </c>
      <c r="I5" s="6">
        <v>4.75</v>
      </c>
      <c r="J5" s="18">
        <v>732.291666666667</v>
      </c>
      <c r="K5" s="90" t="e">
        <f>VLOOKUP(#REF!,[1]汇总明细表!C$4:I$110,7,0)</f>
        <v>#REF!</v>
      </c>
      <c r="L5" s="47" t="e">
        <f t="shared" si="0"/>
        <v>#REF!</v>
      </c>
      <c r="N5" t="str">
        <f>VLOOKUP(C5,[2]贫困户信息_1!H$4:H$6373,1,0)</f>
        <v>陈克超</v>
      </c>
    </row>
    <row r="6" ht="24.95" customHeight="1" spans="1:14">
      <c r="A6" s="6">
        <v>4</v>
      </c>
      <c r="B6" s="6" t="s">
        <v>14</v>
      </c>
      <c r="C6" s="7" t="s">
        <v>20</v>
      </c>
      <c r="D6" s="8">
        <v>50000</v>
      </c>
      <c r="E6" s="9" t="s">
        <v>21</v>
      </c>
      <c r="F6" s="116">
        <v>43252</v>
      </c>
      <c r="G6" s="9">
        <v>43363</v>
      </c>
      <c r="H6" s="10">
        <v>111</v>
      </c>
      <c r="I6" s="6">
        <v>4.75</v>
      </c>
      <c r="J6" s="18">
        <v>732.291666666667</v>
      </c>
      <c r="K6" s="90" t="e">
        <f>VLOOKUP(#REF!,[1]汇总明细表!C$4:I$110,7,0)</f>
        <v>#REF!</v>
      </c>
      <c r="L6" s="47" t="e">
        <f t="shared" si="0"/>
        <v>#REF!</v>
      </c>
      <c r="N6" t="str">
        <f>VLOOKUP(C6,[2]贫困户信息_1!H$4:H$6373,1,0)</f>
        <v>汤龙保</v>
      </c>
    </row>
    <row r="7" ht="24.95" customHeight="1" spans="1:14">
      <c r="A7" s="11">
        <v>5</v>
      </c>
      <c r="B7" s="11" t="s">
        <v>14</v>
      </c>
      <c r="C7" s="12" t="s">
        <v>22</v>
      </c>
      <c r="D7" s="13">
        <v>50000</v>
      </c>
      <c r="E7" s="14" t="s">
        <v>21</v>
      </c>
      <c r="F7" s="85">
        <v>43252</v>
      </c>
      <c r="G7" s="14">
        <v>43363</v>
      </c>
      <c r="H7" s="15">
        <v>111</v>
      </c>
      <c r="I7" s="11">
        <v>4.75</v>
      </c>
      <c r="J7" s="23">
        <v>732.291666666667</v>
      </c>
      <c r="K7" s="90" t="e">
        <f>VLOOKUP(#REF!,[1]汇总明细表!C$4:I$110,7,0)</f>
        <v>#REF!</v>
      </c>
      <c r="L7" s="47" t="e">
        <f t="shared" si="0"/>
        <v>#REF!</v>
      </c>
      <c r="M7" s="104" t="e">
        <f>VLOOKUP(#REF!,[3]最终版本!D$5:M$109,10,0)</f>
        <v>#REF!</v>
      </c>
      <c r="N7" t="e">
        <f>VLOOKUP(C7,[2]贫困户信息_1!H$4:H$6373,1,0)</f>
        <v>#N/A</v>
      </c>
    </row>
    <row r="8" ht="24.95" customHeight="1" spans="1:14">
      <c r="A8" s="6">
        <v>6</v>
      </c>
      <c r="B8" s="6" t="s">
        <v>14</v>
      </c>
      <c r="C8" s="7" t="s">
        <v>23</v>
      </c>
      <c r="D8" s="8">
        <v>50000</v>
      </c>
      <c r="E8" s="9" t="s">
        <v>24</v>
      </c>
      <c r="F8" s="116">
        <v>43252</v>
      </c>
      <c r="G8" s="9">
        <v>43363</v>
      </c>
      <c r="H8" s="10">
        <v>111</v>
      </c>
      <c r="I8" s="6">
        <v>4.75</v>
      </c>
      <c r="J8" s="18">
        <v>732.291666666667</v>
      </c>
      <c r="K8" s="90" t="e">
        <f>VLOOKUP(#REF!,[1]汇总明细表!C$4:I$110,7,0)</f>
        <v>#REF!</v>
      </c>
      <c r="L8" s="47" t="e">
        <f t="shared" si="0"/>
        <v>#REF!</v>
      </c>
      <c r="N8" t="str">
        <f>VLOOKUP(C8,[2]贫困户信息_1!H$4:H$6373,1,0)</f>
        <v>龙刚</v>
      </c>
    </row>
    <row r="9" s="2" customFormat="1" ht="24.95" customHeight="1" spans="1:14">
      <c r="A9" s="6">
        <v>7</v>
      </c>
      <c r="B9" s="6" t="s">
        <v>14</v>
      </c>
      <c r="C9" s="16" t="s">
        <v>25</v>
      </c>
      <c r="D9" s="17">
        <v>50000</v>
      </c>
      <c r="E9" s="9" t="s">
        <v>24</v>
      </c>
      <c r="F9" s="116">
        <v>43252</v>
      </c>
      <c r="G9" s="9">
        <v>43363</v>
      </c>
      <c r="H9" s="10">
        <v>111</v>
      </c>
      <c r="I9" s="6">
        <v>4.75</v>
      </c>
      <c r="J9" s="18">
        <v>732.291666666667</v>
      </c>
      <c r="K9" s="90" t="e">
        <f>VLOOKUP(#REF!,[1]汇总明细表!C$4:I$110,7,0)</f>
        <v>#REF!</v>
      </c>
      <c r="L9" s="91" t="e">
        <f t="shared" si="0"/>
        <v>#REF!</v>
      </c>
      <c r="M9"/>
      <c r="N9" t="str">
        <f>VLOOKUP(C9,[2]贫困户信息_1!H$4:H$6373,1,0)</f>
        <v>汪全立</v>
      </c>
    </row>
    <row r="10" ht="24.95" customHeight="1" spans="1:14">
      <c r="A10" s="6">
        <v>8</v>
      </c>
      <c r="B10" s="6" t="s">
        <v>14</v>
      </c>
      <c r="C10" s="7" t="s">
        <v>26</v>
      </c>
      <c r="D10" s="8">
        <v>50000</v>
      </c>
      <c r="E10" s="9" t="s">
        <v>24</v>
      </c>
      <c r="F10" s="116">
        <v>43252</v>
      </c>
      <c r="G10" s="9">
        <v>43363</v>
      </c>
      <c r="H10" s="10">
        <v>111</v>
      </c>
      <c r="I10" s="6">
        <v>4.75</v>
      </c>
      <c r="J10" s="18">
        <v>732.291666666667</v>
      </c>
      <c r="K10" s="90" t="e">
        <f>VLOOKUP(#REF!,[1]汇总明细表!C$4:I$110,7,0)</f>
        <v>#REF!</v>
      </c>
      <c r="L10" s="47" t="e">
        <f t="shared" si="0"/>
        <v>#REF!</v>
      </c>
      <c r="N10" t="str">
        <f>VLOOKUP(C10,[2]贫困户信息_1!H$4:H$6373,1,0)</f>
        <v>高国祥</v>
      </c>
    </row>
    <row r="11" s="2" customFormat="1" ht="24.95" customHeight="1" spans="1:14">
      <c r="A11" s="6">
        <v>9</v>
      </c>
      <c r="B11" s="6" t="s">
        <v>14</v>
      </c>
      <c r="C11" s="16" t="s">
        <v>27</v>
      </c>
      <c r="D11" s="17">
        <v>50000</v>
      </c>
      <c r="E11" s="9" t="s">
        <v>24</v>
      </c>
      <c r="F11" s="116">
        <v>43252</v>
      </c>
      <c r="G11" s="9">
        <v>43363</v>
      </c>
      <c r="H11" s="10">
        <v>111</v>
      </c>
      <c r="I11" s="6">
        <v>4.75</v>
      </c>
      <c r="J11" s="18">
        <v>732.291666666667</v>
      </c>
      <c r="K11" s="90" t="e">
        <f>VLOOKUP(#REF!,[1]汇总明细表!C$4:I$110,7,0)</f>
        <v>#REF!</v>
      </c>
      <c r="L11" s="91" t="e">
        <f t="shared" si="0"/>
        <v>#REF!</v>
      </c>
      <c r="M11"/>
      <c r="N11" t="str">
        <f>VLOOKUP(C11,[2]贫困户信息_1!H$4:H$6373,1,0)</f>
        <v>刘传治</v>
      </c>
    </row>
    <row r="12" s="2" customFormat="1" ht="24.95" customHeight="1" spans="1:14">
      <c r="A12" s="6">
        <v>10</v>
      </c>
      <c r="B12" s="6" t="s">
        <v>14</v>
      </c>
      <c r="C12" s="16" t="s">
        <v>28</v>
      </c>
      <c r="D12" s="17">
        <v>50000</v>
      </c>
      <c r="E12" s="9" t="s">
        <v>24</v>
      </c>
      <c r="F12" s="116">
        <v>43252</v>
      </c>
      <c r="G12" s="9">
        <v>43363</v>
      </c>
      <c r="H12" s="10">
        <v>111</v>
      </c>
      <c r="I12" s="6">
        <v>4.75</v>
      </c>
      <c r="J12" s="18">
        <v>732.291666666667</v>
      </c>
      <c r="K12" s="90" t="e">
        <f>VLOOKUP(#REF!,[1]汇总明细表!C$4:I$110,7,0)</f>
        <v>#REF!</v>
      </c>
      <c r="L12" s="91" t="e">
        <f t="shared" si="0"/>
        <v>#REF!</v>
      </c>
      <c r="M12"/>
      <c r="N12" t="str">
        <f>VLOOKUP(C12,[2]贫困户信息_1!H$4:H$6373,1,0)</f>
        <v>张志军</v>
      </c>
    </row>
    <row r="13" ht="24.95" customHeight="1" spans="1:14">
      <c r="A13" s="6">
        <v>11</v>
      </c>
      <c r="B13" s="6" t="s">
        <v>14</v>
      </c>
      <c r="C13" s="7" t="s">
        <v>29</v>
      </c>
      <c r="D13" s="8">
        <v>30000</v>
      </c>
      <c r="E13" s="9" t="s">
        <v>30</v>
      </c>
      <c r="F13" s="116">
        <v>43252</v>
      </c>
      <c r="G13" s="9">
        <v>43363</v>
      </c>
      <c r="H13" s="10">
        <v>111</v>
      </c>
      <c r="I13" s="6">
        <v>4.75</v>
      </c>
      <c r="J13" s="18">
        <v>439.375</v>
      </c>
      <c r="K13" s="90" t="e">
        <f>VLOOKUP(#REF!,[1]汇总明细表!C$4:I$110,7,0)</f>
        <v>#REF!</v>
      </c>
      <c r="L13" s="47" t="e">
        <f t="shared" si="0"/>
        <v>#REF!</v>
      </c>
      <c r="N13" t="str">
        <f>VLOOKUP(C13,[2]贫困户信息_1!H$4:H$6373,1,0)</f>
        <v>王群兴</v>
      </c>
    </row>
    <row r="14" ht="24.95" customHeight="1" spans="1:14">
      <c r="A14" s="6">
        <v>12</v>
      </c>
      <c r="B14" s="6" t="s">
        <v>14</v>
      </c>
      <c r="C14" s="7" t="s">
        <v>31</v>
      </c>
      <c r="D14" s="8">
        <v>50000</v>
      </c>
      <c r="E14" s="9" t="s">
        <v>32</v>
      </c>
      <c r="F14" s="116">
        <v>43252</v>
      </c>
      <c r="G14" s="9">
        <v>43363</v>
      </c>
      <c r="H14" s="10">
        <v>111</v>
      </c>
      <c r="I14" s="6">
        <v>4.35</v>
      </c>
      <c r="J14" s="18">
        <v>670.625</v>
      </c>
      <c r="K14" s="90" t="e">
        <f>VLOOKUP(#REF!,[1]汇总明细表!C$4:I$110,7,0)</f>
        <v>#REF!</v>
      </c>
      <c r="L14" s="47" t="e">
        <f t="shared" si="0"/>
        <v>#REF!</v>
      </c>
      <c r="N14" t="str">
        <f>VLOOKUP(C14,[2]贫困户信息_1!H$4:H$6373,1,0)</f>
        <v>李鑫</v>
      </c>
    </row>
    <row r="15" ht="24.95" customHeight="1" spans="1:14">
      <c r="A15" s="6">
        <v>13</v>
      </c>
      <c r="B15" s="6" t="s">
        <v>14</v>
      </c>
      <c r="C15" s="7" t="s">
        <v>33</v>
      </c>
      <c r="D15" s="8">
        <v>50000</v>
      </c>
      <c r="E15" s="9" t="s">
        <v>34</v>
      </c>
      <c r="F15" s="116">
        <v>43252</v>
      </c>
      <c r="G15" s="9">
        <v>43363</v>
      </c>
      <c r="H15" s="10">
        <v>111</v>
      </c>
      <c r="I15" s="6">
        <v>4.35</v>
      </c>
      <c r="J15" s="18">
        <v>670.625</v>
      </c>
      <c r="K15" s="90" t="e">
        <f>VLOOKUP(#REF!,[1]汇总明细表!C$4:I$110,7,0)</f>
        <v>#REF!</v>
      </c>
      <c r="L15" s="47" t="e">
        <f t="shared" si="0"/>
        <v>#REF!</v>
      </c>
      <c r="N15" t="str">
        <f>VLOOKUP(C15,[2]贫困户信息_1!H$4:H$6373,1,0)</f>
        <v>龙世权</v>
      </c>
    </row>
    <row r="16" ht="24.95" customHeight="1" spans="1:14">
      <c r="A16" s="11">
        <v>14</v>
      </c>
      <c r="B16" s="11" t="s">
        <v>14</v>
      </c>
      <c r="C16" s="12" t="s">
        <v>35</v>
      </c>
      <c r="D16" s="13">
        <v>30000</v>
      </c>
      <c r="E16" s="14" t="s">
        <v>34</v>
      </c>
      <c r="F16" s="85">
        <v>43252</v>
      </c>
      <c r="G16" s="14">
        <v>43363</v>
      </c>
      <c r="H16" s="15">
        <v>111</v>
      </c>
      <c r="I16" s="11">
        <v>4.35</v>
      </c>
      <c r="J16" s="23">
        <v>402.375</v>
      </c>
      <c r="K16" s="90" t="e">
        <f>VLOOKUP(#REF!,[1]汇总明细表!C$4:I$110,7,0)</f>
        <v>#REF!</v>
      </c>
      <c r="L16" s="47" t="e">
        <f t="shared" si="0"/>
        <v>#REF!</v>
      </c>
      <c r="M16" s="104">
        <v>20180620</v>
      </c>
      <c r="N16" t="e">
        <f>VLOOKUP(C16,[2]贫困户信息_1!H$4:H$6373,1,0)</f>
        <v>#N/A</v>
      </c>
    </row>
    <row r="17" ht="24.95" customHeight="1" spans="1:14">
      <c r="A17" s="6">
        <v>15</v>
      </c>
      <c r="B17" s="6" t="s">
        <v>14</v>
      </c>
      <c r="C17" s="7" t="s">
        <v>36</v>
      </c>
      <c r="D17" s="8">
        <v>30000</v>
      </c>
      <c r="E17" s="9" t="s">
        <v>37</v>
      </c>
      <c r="F17" s="116">
        <v>43252</v>
      </c>
      <c r="G17" s="9">
        <v>43363</v>
      </c>
      <c r="H17" s="10">
        <v>111</v>
      </c>
      <c r="I17" s="6">
        <v>4.35</v>
      </c>
      <c r="J17" s="18">
        <v>402.375</v>
      </c>
      <c r="K17" s="90" t="e">
        <f>VLOOKUP(#REF!,[1]汇总明细表!C$4:I$110,7,0)</f>
        <v>#REF!</v>
      </c>
      <c r="L17" s="47" t="e">
        <f t="shared" si="0"/>
        <v>#REF!</v>
      </c>
      <c r="N17" t="str">
        <f>VLOOKUP(C17,[2]贫困户信息_1!H$4:H$6373,1,0)</f>
        <v>刘建辉</v>
      </c>
    </row>
    <row r="18" ht="24.95" customHeight="1" spans="1:14">
      <c r="A18" s="6">
        <v>16</v>
      </c>
      <c r="B18" s="6" t="s">
        <v>14</v>
      </c>
      <c r="C18" s="7" t="s">
        <v>38</v>
      </c>
      <c r="D18" s="8">
        <v>30000</v>
      </c>
      <c r="E18" s="9" t="s">
        <v>39</v>
      </c>
      <c r="F18" s="116">
        <v>43252</v>
      </c>
      <c r="G18" s="9">
        <v>43363</v>
      </c>
      <c r="H18" s="10">
        <v>111</v>
      </c>
      <c r="I18" s="6">
        <v>4.35</v>
      </c>
      <c r="J18" s="18">
        <v>402.375</v>
      </c>
      <c r="K18" s="90" t="e">
        <f>VLOOKUP(#REF!,[1]汇总明细表!C$4:I$110,7,0)</f>
        <v>#REF!</v>
      </c>
      <c r="L18" s="47" t="e">
        <f t="shared" si="0"/>
        <v>#REF!</v>
      </c>
      <c r="N18" t="str">
        <f>VLOOKUP(C18,[2]贫困户信息_1!H$4:H$6373,1,0)</f>
        <v>文喜平</v>
      </c>
    </row>
    <row r="19" ht="24.95" customHeight="1" spans="1:14">
      <c r="A19" s="6">
        <v>17</v>
      </c>
      <c r="B19" s="6" t="s">
        <v>14</v>
      </c>
      <c r="C19" s="7" t="s">
        <v>40</v>
      </c>
      <c r="D19" s="8">
        <v>30000</v>
      </c>
      <c r="E19" s="9" t="s">
        <v>39</v>
      </c>
      <c r="F19" s="116">
        <v>43252</v>
      </c>
      <c r="G19" s="9">
        <v>43363</v>
      </c>
      <c r="H19" s="10">
        <v>111</v>
      </c>
      <c r="I19" s="6">
        <v>4.35</v>
      </c>
      <c r="J19" s="18">
        <v>402.375</v>
      </c>
      <c r="K19" s="90" t="e">
        <f>VLOOKUP(#REF!,[1]汇总明细表!C$4:I$110,7,0)</f>
        <v>#REF!</v>
      </c>
      <c r="L19" s="47" t="e">
        <f t="shared" si="0"/>
        <v>#REF!</v>
      </c>
      <c r="N19" t="str">
        <f>VLOOKUP(C19,[2]贫困户信息_1!H$4:H$6373,1,0)</f>
        <v>王春伏</v>
      </c>
    </row>
    <row r="20" ht="24.95" customHeight="1" spans="1:14">
      <c r="A20" s="6">
        <v>18</v>
      </c>
      <c r="B20" s="6" t="s">
        <v>14</v>
      </c>
      <c r="C20" s="7" t="s">
        <v>41</v>
      </c>
      <c r="D20" s="8">
        <v>50000</v>
      </c>
      <c r="E20" s="9" t="s">
        <v>42</v>
      </c>
      <c r="F20" s="116">
        <v>43252</v>
      </c>
      <c r="G20" s="9">
        <v>43363</v>
      </c>
      <c r="H20" s="10">
        <v>111</v>
      </c>
      <c r="I20" s="6">
        <v>4.35</v>
      </c>
      <c r="J20" s="18">
        <v>670.625</v>
      </c>
      <c r="K20" s="90" t="e">
        <f>VLOOKUP(#REF!,[1]汇总明细表!C$4:I$110,7,0)</f>
        <v>#REF!</v>
      </c>
      <c r="L20" s="47" t="e">
        <f t="shared" si="0"/>
        <v>#REF!</v>
      </c>
      <c r="N20" t="str">
        <f>VLOOKUP(C20,[2]贫困户信息_1!H$4:H$6373,1,0)</f>
        <v>白浩</v>
      </c>
    </row>
    <row r="21" ht="24.95" customHeight="1" spans="1:14">
      <c r="A21" s="6">
        <v>19</v>
      </c>
      <c r="B21" s="6" t="s">
        <v>14</v>
      </c>
      <c r="C21" s="7" t="s">
        <v>43</v>
      </c>
      <c r="D21" s="8">
        <v>30000</v>
      </c>
      <c r="E21" s="9" t="s">
        <v>42</v>
      </c>
      <c r="F21" s="116">
        <v>43252</v>
      </c>
      <c r="G21" s="9">
        <v>43363</v>
      </c>
      <c r="H21" s="10">
        <v>111</v>
      </c>
      <c r="I21" s="6">
        <v>4.35</v>
      </c>
      <c r="J21" s="18">
        <v>402.375</v>
      </c>
      <c r="K21" s="90" t="e">
        <f>VLOOKUP(#REF!,[1]汇总明细表!C$4:I$110,7,0)</f>
        <v>#REF!</v>
      </c>
      <c r="L21" s="47" t="e">
        <f t="shared" si="0"/>
        <v>#REF!</v>
      </c>
      <c r="N21" t="str">
        <f>VLOOKUP(C21,[2]贫困户信息_1!H$4:H$6373,1,0)</f>
        <v>王冬华</v>
      </c>
    </row>
    <row r="22" ht="24.95" customHeight="1" spans="1:14">
      <c r="A22" s="6">
        <v>20</v>
      </c>
      <c r="B22" s="6" t="s">
        <v>14</v>
      </c>
      <c r="C22" s="7" t="s">
        <v>44</v>
      </c>
      <c r="D22" s="8">
        <v>30000</v>
      </c>
      <c r="E22" s="9" t="s">
        <v>42</v>
      </c>
      <c r="F22" s="116">
        <v>43252</v>
      </c>
      <c r="G22" s="9">
        <v>43363</v>
      </c>
      <c r="H22" s="10">
        <v>111</v>
      </c>
      <c r="I22" s="6">
        <v>4.35</v>
      </c>
      <c r="J22" s="18">
        <v>402.375</v>
      </c>
      <c r="K22" s="90" t="e">
        <f>VLOOKUP(#REF!,[1]汇总明细表!C$4:I$110,7,0)</f>
        <v>#REF!</v>
      </c>
      <c r="L22" s="47" t="e">
        <f t="shared" si="0"/>
        <v>#REF!</v>
      </c>
      <c r="N22" t="str">
        <f>VLOOKUP(C22,[2]贫困户信息_1!H$4:H$6373,1,0)</f>
        <v>付观志</v>
      </c>
    </row>
    <row r="23" ht="24.95" customHeight="1" spans="1:14">
      <c r="A23" s="6">
        <v>21</v>
      </c>
      <c r="B23" s="6" t="s">
        <v>14</v>
      </c>
      <c r="C23" s="7" t="s">
        <v>45</v>
      </c>
      <c r="D23" s="8">
        <v>50000</v>
      </c>
      <c r="E23" s="9" t="s">
        <v>46</v>
      </c>
      <c r="F23" s="116">
        <v>43252</v>
      </c>
      <c r="G23" s="9">
        <v>43363</v>
      </c>
      <c r="H23" s="10">
        <v>111</v>
      </c>
      <c r="I23" s="6">
        <v>4.35</v>
      </c>
      <c r="J23" s="18">
        <v>670.625</v>
      </c>
      <c r="K23" s="90" t="e">
        <f>VLOOKUP(#REF!,[1]汇总明细表!C$4:I$110,7,0)</f>
        <v>#REF!</v>
      </c>
      <c r="L23" s="47" t="e">
        <f t="shared" si="0"/>
        <v>#REF!</v>
      </c>
      <c r="N23" t="str">
        <f>VLOOKUP(C23,[2]贫困户信息_1!H$4:H$6373,1,0)</f>
        <v>宋国庆</v>
      </c>
    </row>
    <row r="24" ht="24.95" customHeight="1" spans="1:14">
      <c r="A24" s="11">
        <v>22</v>
      </c>
      <c r="B24" s="11" t="s">
        <v>14</v>
      </c>
      <c r="C24" s="12" t="s">
        <v>47</v>
      </c>
      <c r="D24" s="13">
        <v>30000</v>
      </c>
      <c r="E24" s="14" t="s">
        <v>46</v>
      </c>
      <c r="F24" s="85">
        <v>43252</v>
      </c>
      <c r="G24" s="14">
        <v>43363</v>
      </c>
      <c r="H24" s="15">
        <v>111</v>
      </c>
      <c r="I24" s="11">
        <v>4.35</v>
      </c>
      <c r="J24" s="23">
        <v>402.375</v>
      </c>
      <c r="K24" s="90" t="e">
        <f>VLOOKUP(#REF!,[1]汇总明细表!C$4:I$110,7,0)</f>
        <v>#REF!</v>
      </c>
      <c r="L24" s="47" t="e">
        <f t="shared" si="0"/>
        <v>#REF!</v>
      </c>
      <c r="M24" s="104" t="e">
        <f>VLOOKUP(#REF!,[3]最终版本!D$5:M$109,10,0)</f>
        <v>#REF!</v>
      </c>
      <c r="N24" t="e">
        <f>VLOOKUP(C24,[2]贫困户信息_1!H$4:H$6373,1,0)</f>
        <v>#N/A</v>
      </c>
    </row>
    <row r="25" ht="24.95" customHeight="1" spans="1:14">
      <c r="A25" s="11">
        <v>23</v>
      </c>
      <c r="B25" s="11" t="s">
        <v>14</v>
      </c>
      <c r="C25" s="12" t="s">
        <v>48</v>
      </c>
      <c r="D25" s="13">
        <v>30000</v>
      </c>
      <c r="E25" s="14" t="s">
        <v>49</v>
      </c>
      <c r="F25" s="85">
        <v>43252</v>
      </c>
      <c r="G25" s="14">
        <v>43363</v>
      </c>
      <c r="H25" s="15">
        <v>111</v>
      </c>
      <c r="I25" s="11">
        <v>4.35</v>
      </c>
      <c r="J25" s="23">
        <v>402.375</v>
      </c>
      <c r="K25" s="90" t="e">
        <f>VLOOKUP(#REF!,[1]汇总明细表!C$4:I$110,7,0)</f>
        <v>#REF!</v>
      </c>
      <c r="L25" s="47" t="e">
        <f t="shared" si="0"/>
        <v>#REF!</v>
      </c>
      <c r="M25" s="104">
        <v>20180620</v>
      </c>
      <c r="N25" t="e">
        <f>VLOOKUP(C25,[2]贫困户信息_1!H$4:H$6373,1,0)</f>
        <v>#N/A</v>
      </c>
    </row>
    <row r="26" ht="24.95" customHeight="1" spans="1:14">
      <c r="A26" s="6">
        <v>24</v>
      </c>
      <c r="B26" s="6" t="s">
        <v>14</v>
      </c>
      <c r="C26" s="7" t="s">
        <v>50</v>
      </c>
      <c r="D26" s="8">
        <v>30000</v>
      </c>
      <c r="E26" s="9" t="s">
        <v>51</v>
      </c>
      <c r="F26" s="116">
        <v>43252</v>
      </c>
      <c r="G26" s="9">
        <v>43363</v>
      </c>
      <c r="H26" s="10">
        <v>111</v>
      </c>
      <c r="I26" s="6">
        <v>4.35</v>
      </c>
      <c r="J26" s="18">
        <v>402.375</v>
      </c>
      <c r="K26" s="90" t="e">
        <f>VLOOKUP(#REF!,[1]汇总明细表!C$4:I$110,7,0)</f>
        <v>#REF!</v>
      </c>
      <c r="L26" s="47" t="e">
        <f t="shared" si="0"/>
        <v>#REF!</v>
      </c>
      <c r="N26" t="str">
        <f>VLOOKUP(C26,[2]贫困户信息_1!H$4:H$6373,1,0)</f>
        <v>杨从喜</v>
      </c>
    </row>
    <row r="27" ht="24.95" customHeight="1" spans="1:14">
      <c r="A27" s="6">
        <v>25</v>
      </c>
      <c r="B27" s="6" t="s">
        <v>14</v>
      </c>
      <c r="C27" s="7" t="s">
        <v>52</v>
      </c>
      <c r="D27" s="8">
        <v>30000</v>
      </c>
      <c r="E27" s="9" t="s">
        <v>51</v>
      </c>
      <c r="F27" s="116">
        <v>43252</v>
      </c>
      <c r="G27" s="9">
        <v>43363</v>
      </c>
      <c r="H27" s="10">
        <v>111</v>
      </c>
      <c r="I27" s="6">
        <v>4.35</v>
      </c>
      <c r="J27" s="18">
        <v>402.375</v>
      </c>
      <c r="K27" s="90" t="e">
        <f>VLOOKUP(#REF!,[1]汇总明细表!C$4:I$110,7,0)</f>
        <v>#REF!</v>
      </c>
      <c r="L27" s="47" t="e">
        <f t="shared" si="0"/>
        <v>#REF!</v>
      </c>
      <c r="N27" t="str">
        <f>VLOOKUP(C27,[2]贫困户信息_1!H$4:H$6373,1,0)</f>
        <v>李善和</v>
      </c>
    </row>
    <row r="28" ht="24.95" customHeight="1" spans="1:14">
      <c r="A28" s="11">
        <v>26</v>
      </c>
      <c r="B28" s="11" t="s">
        <v>14</v>
      </c>
      <c r="C28" s="12" t="s">
        <v>53</v>
      </c>
      <c r="D28" s="13">
        <v>30000</v>
      </c>
      <c r="E28" s="14" t="s">
        <v>51</v>
      </c>
      <c r="F28" s="85">
        <v>43252</v>
      </c>
      <c r="G28" s="14">
        <v>43363</v>
      </c>
      <c r="H28" s="15">
        <v>111</v>
      </c>
      <c r="I28" s="11">
        <v>4.35</v>
      </c>
      <c r="J28" s="23">
        <v>402.375</v>
      </c>
      <c r="K28" s="90" t="e">
        <f>VLOOKUP(#REF!,[1]汇总明细表!C$4:I$110,7,0)</f>
        <v>#REF!</v>
      </c>
      <c r="L28" s="47" t="e">
        <f t="shared" si="0"/>
        <v>#REF!</v>
      </c>
      <c r="M28" s="104">
        <v>20180620</v>
      </c>
      <c r="N28" t="e">
        <f>VLOOKUP(C28,[2]贫困户信息_1!H$4:H$6373,1,0)</f>
        <v>#N/A</v>
      </c>
    </row>
    <row r="29" ht="24.95" customHeight="1" spans="1:14">
      <c r="A29" s="6">
        <v>27</v>
      </c>
      <c r="B29" s="6" t="s">
        <v>14</v>
      </c>
      <c r="C29" s="7" t="s">
        <v>54</v>
      </c>
      <c r="D29" s="8">
        <v>30000</v>
      </c>
      <c r="E29" s="9" t="s">
        <v>55</v>
      </c>
      <c r="F29" s="116">
        <v>43252</v>
      </c>
      <c r="G29" s="9">
        <v>43363</v>
      </c>
      <c r="H29" s="10">
        <v>111</v>
      </c>
      <c r="I29" s="6">
        <v>4.35</v>
      </c>
      <c r="J29" s="18">
        <v>402.375</v>
      </c>
      <c r="K29" s="90" t="e">
        <f>VLOOKUP(#REF!,[1]汇总明细表!C$4:I$110,7,0)</f>
        <v>#REF!</v>
      </c>
      <c r="L29" s="47" t="e">
        <f t="shared" si="0"/>
        <v>#REF!</v>
      </c>
      <c r="N29" t="str">
        <f>VLOOKUP(C29,[2]贫困户信息_1!H$4:H$6373,1,0)</f>
        <v>杨敬</v>
      </c>
    </row>
    <row r="30" ht="24.95" customHeight="1" spans="1:14">
      <c r="A30" s="6">
        <v>28</v>
      </c>
      <c r="B30" s="6" t="s">
        <v>14</v>
      </c>
      <c r="C30" s="7" t="s">
        <v>56</v>
      </c>
      <c r="D30" s="8">
        <v>30000</v>
      </c>
      <c r="E30" s="9" t="s">
        <v>55</v>
      </c>
      <c r="F30" s="116">
        <v>43252</v>
      </c>
      <c r="G30" s="9">
        <v>43363</v>
      </c>
      <c r="H30" s="10">
        <v>111</v>
      </c>
      <c r="I30" s="6">
        <v>4.35</v>
      </c>
      <c r="J30" s="18">
        <v>402.375</v>
      </c>
      <c r="K30" s="90" t="e">
        <f>VLOOKUP(#REF!,[1]汇总明细表!C$4:I$110,7,0)</f>
        <v>#REF!</v>
      </c>
      <c r="L30" s="47" t="e">
        <f t="shared" si="0"/>
        <v>#REF!</v>
      </c>
      <c r="N30" t="str">
        <f>VLOOKUP(C30,[2]贫困户信息_1!H$4:H$6373,1,0)</f>
        <v>王世珍</v>
      </c>
    </row>
    <row r="31" ht="24.95" customHeight="1" spans="1:14">
      <c r="A31" s="6">
        <v>29</v>
      </c>
      <c r="B31" s="6" t="s">
        <v>14</v>
      </c>
      <c r="C31" s="7" t="s">
        <v>57</v>
      </c>
      <c r="D31" s="8">
        <v>50000</v>
      </c>
      <c r="E31" s="9" t="s">
        <v>55</v>
      </c>
      <c r="F31" s="116">
        <v>43252</v>
      </c>
      <c r="G31" s="9">
        <v>43363</v>
      </c>
      <c r="H31" s="10">
        <v>111</v>
      </c>
      <c r="I31" s="6">
        <v>4.35</v>
      </c>
      <c r="J31" s="18">
        <v>670.625</v>
      </c>
      <c r="K31" s="90" t="e">
        <f>VLOOKUP(#REF!,[1]汇总明细表!C$4:I$110,7,0)</f>
        <v>#REF!</v>
      </c>
      <c r="L31" s="47" t="e">
        <f t="shared" si="0"/>
        <v>#REF!</v>
      </c>
      <c r="N31" t="str">
        <f>VLOOKUP(C31,[2]贫困户信息_1!H$4:H$6373,1,0)</f>
        <v>冯新全</v>
      </c>
    </row>
    <row r="32" ht="24.95" customHeight="1" spans="1:14">
      <c r="A32" s="6">
        <v>30</v>
      </c>
      <c r="B32" s="6" t="s">
        <v>14</v>
      </c>
      <c r="C32" s="7" t="s">
        <v>58</v>
      </c>
      <c r="D32" s="8">
        <v>30000</v>
      </c>
      <c r="E32" s="9" t="s">
        <v>55</v>
      </c>
      <c r="F32" s="116">
        <v>43252</v>
      </c>
      <c r="G32" s="9">
        <v>43363</v>
      </c>
      <c r="H32" s="10">
        <v>111</v>
      </c>
      <c r="I32" s="6">
        <v>4.35</v>
      </c>
      <c r="J32" s="18">
        <v>402.375</v>
      </c>
      <c r="K32" s="90" t="e">
        <f>VLOOKUP(#REF!,[1]汇总明细表!C$4:I$110,7,0)</f>
        <v>#REF!</v>
      </c>
      <c r="L32" s="47" t="e">
        <f t="shared" si="0"/>
        <v>#REF!</v>
      </c>
      <c r="N32" t="str">
        <f>VLOOKUP(C32,[2]贫困户信息_1!H$4:H$6373,1,0)</f>
        <v>李宝菊</v>
      </c>
    </row>
    <row r="33" s="2" customFormat="1" ht="24.95" customHeight="1" spans="1:14">
      <c r="A33" s="11">
        <v>31</v>
      </c>
      <c r="B33" s="11" t="s">
        <v>14</v>
      </c>
      <c r="C33" s="45" t="s">
        <v>59</v>
      </c>
      <c r="D33" s="81">
        <v>30000</v>
      </c>
      <c r="E33" s="14" t="s">
        <v>55</v>
      </c>
      <c r="F33" s="85">
        <v>43252</v>
      </c>
      <c r="G33" s="14">
        <v>43363</v>
      </c>
      <c r="H33" s="15">
        <v>111</v>
      </c>
      <c r="I33" s="11">
        <v>4.35</v>
      </c>
      <c r="J33" s="23">
        <v>402.375</v>
      </c>
      <c r="K33" s="90" t="s">
        <v>60</v>
      </c>
      <c r="L33" s="91" t="str">
        <f t="shared" si="0"/>
        <v>不相同</v>
      </c>
      <c r="M33" s="104">
        <v>20171210</v>
      </c>
      <c r="N33" t="e">
        <f>VLOOKUP(C33,[2]贫困户信息_1!H$4:H$6373,1,0)</f>
        <v>#N/A</v>
      </c>
    </row>
    <row r="34" ht="24.95" customHeight="1" spans="1:14">
      <c r="A34" s="11">
        <v>32</v>
      </c>
      <c r="B34" s="11" t="s">
        <v>14</v>
      </c>
      <c r="C34" s="12" t="s">
        <v>61</v>
      </c>
      <c r="D34" s="13">
        <v>30000</v>
      </c>
      <c r="E34" s="14" t="s">
        <v>55</v>
      </c>
      <c r="F34" s="85">
        <v>43252</v>
      </c>
      <c r="G34" s="14">
        <v>43363</v>
      </c>
      <c r="H34" s="15">
        <v>111</v>
      </c>
      <c r="I34" s="11">
        <v>4.35</v>
      </c>
      <c r="J34" s="23">
        <v>402.375</v>
      </c>
      <c r="K34" s="90" t="e">
        <f>VLOOKUP(#REF!,[1]汇总明细表!C$4:I$110,7,0)</f>
        <v>#REF!</v>
      </c>
      <c r="L34" s="47" t="e">
        <f t="shared" si="0"/>
        <v>#REF!</v>
      </c>
      <c r="M34" s="104" t="e">
        <f>VLOOKUP(#REF!,[3]最终版本!D$5:M$109,10,0)</f>
        <v>#REF!</v>
      </c>
      <c r="N34" t="str">
        <f>VLOOKUP(C34,[2]贫困户信息_1!H$4:H$6373,1,0)</f>
        <v>刘和平</v>
      </c>
    </row>
    <row r="35" ht="24.95" customHeight="1" spans="1:14">
      <c r="A35" s="6">
        <v>33</v>
      </c>
      <c r="B35" s="6" t="s">
        <v>14</v>
      </c>
      <c r="C35" s="7" t="s">
        <v>62</v>
      </c>
      <c r="D35" s="8">
        <v>20000</v>
      </c>
      <c r="E35" s="9" t="s">
        <v>63</v>
      </c>
      <c r="F35" s="116">
        <v>43252</v>
      </c>
      <c r="G35" s="9">
        <v>43363</v>
      </c>
      <c r="H35" s="10">
        <v>111</v>
      </c>
      <c r="I35" s="6">
        <v>4.35</v>
      </c>
      <c r="J35" s="18">
        <v>268.25</v>
      </c>
      <c r="K35" s="90" t="e">
        <f>VLOOKUP(#REF!,[1]汇总明细表!C$4:I$110,7,0)</f>
        <v>#REF!</v>
      </c>
      <c r="L35" s="47" t="e">
        <f t="shared" si="0"/>
        <v>#REF!</v>
      </c>
      <c r="N35" t="str">
        <f>VLOOKUP(C35,[2]贫困户信息_1!H$4:H$6373,1,0)</f>
        <v>汪庭华</v>
      </c>
    </row>
    <row r="36" ht="24.95" customHeight="1" spans="1:14">
      <c r="A36" s="6">
        <v>34</v>
      </c>
      <c r="B36" s="6" t="s">
        <v>14</v>
      </c>
      <c r="C36" s="7" t="s">
        <v>64</v>
      </c>
      <c r="D36" s="8">
        <v>30000</v>
      </c>
      <c r="E36" s="9" t="s">
        <v>63</v>
      </c>
      <c r="F36" s="116">
        <v>43252</v>
      </c>
      <c r="G36" s="9">
        <v>43363</v>
      </c>
      <c r="H36" s="10">
        <v>111</v>
      </c>
      <c r="I36" s="6">
        <v>4.35</v>
      </c>
      <c r="J36" s="18">
        <v>402.375</v>
      </c>
      <c r="K36" s="90" t="e">
        <f>VLOOKUP(#REF!,[1]汇总明细表!C$4:I$110,7,0)</f>
        <v>#REF!</v>
      </c>
      <c r="L36" s="47" t="e">
        <f t="shared" si="0"/>
        <v>#REF!</v>
      </c>
      <c r="N36" t="str">
        <f>VLOOKUP(C36,[2]贫困户信息_1!H$4:H$6373,1,0)</f>
        <v>李国枝</v>
      </c>
    </row>
    <row r="37" ht="24.95" customHeight="1" spans="1:14">
      <c r="A37" s="6">
        <v>35</v>
      </c>
      <c r="B37" s="6" t="s">
        <v>14</v>
      </c>
      <c r="C37" s="7" t="s">
        <v>65</v>
      </c>
      <c r="D37" s="8">
        <v>30000</v>
      </c>
      <c r="E37" s="9" t="s">
        <v>63</v>
      </c>
      <c r="F37" s="116">
        <v>43252</v>
      </c>
      <c r="G37" s="9">
        <v>43363</v>
      </c>
      <c r="H37" s="10">
        <v>111</v>
      </c>
      <c r="I37" s="6">
        <v>4.35</v>
      </c>
      <c r="J37" s="18">
        <v>402.375</v>
      </c>
      <c r="K37" s="90" t="e">
        <f>VLOOKUP(#REF!,[1]汇总明细表!C$4:I$110,7,0)</f>
        <v>#REF!</v>
      </c>
      <c r="L37" s="47" t="e">
        <f t="shared" si="0"/>
        <v>#REF!</v>
      </c>
      <c r="N37" t="str">
        <f>VLOOKUP(C37,[2]贫困户信息_1!H$4:H$6373,1,0)</f>
        <v>吴飞军</v>
      </c>
    </row>
    <row r="38" ht="24.95" customHeight="1" spans="1:14">
      <c r="A38" s="6">
        <v>36</v>
      </c>
      <c r="B38" s="6" t="s">
        <v>14</v>
      </c>
      <c r="C38" s="7" t="s">
        <v>66</v>
      </c>
      <c r="D38" s="8">
        <v>30000</v>
      </c>
      <c r="E38" s="9" t="s">
        <v>63</v>
      </c>
      <c r="F38" s="116">
        <v>43252</v>
      </c>
      <c r="G38" s="9">
        <v>43363</v>
      </c>
      <c r="H38" s="10">
        <v>111</v>
      </c>
      <c r="I38" s="6">
        <v>4.35</v>
      </c>
      <c r="J38" s="18">
        <v>402.375</v>
      </c>
      <c r="K38" s="90" t="e">
        <f>VLOOKUP(#REF!,[1]汇总明细表!C$4:I$110,7,0)</f>
        <v>#REF!</v>
      </c>
      <c r="L38" s="47" t="e">
        <f t="shared" si="0"/>
        <v>#REF!</v>
      </c>
      <c r="N38" t="str">
        <f>VLOOKUP(C38,[2]贫困户信息_1!H$4:H$6373,1,0)</f>
        <v>杨建池</v>
      </c>
    </row>
    <row r="39" ht="24.95" customHeight="1" spans="1:14">
      <c r="A39" s="6">
        <v>37</v>
      </c>
      <c r="B39" s="6" t="s">
        <v>14</v>
      </c>
      <c r="C39" s="7" t="s">
        <v>67</v>
      </c>
      <c r="D39" s="8">
        <v>30000</v>
      </c>
      <c r="E39" s="9" t="s">
        <v>63</v>
      </c>
      <c r="F39" s="116">
        <v>43252</v>
      </c>
      <c r="G39" s="9">
        <v>43363</v>
      </c>
      <c r="H39" s="10">
        <v>111</v>
      </c>
      <c r="I39" s="6">
        <v>4.35</v>
      </c>
      <c r="J39" s="18">
        <v>402.375</v>
      </c>
      <c r="K39" s="90" t="e">
        <f>VLOOKUP(#REF!,[1]汇总明细表!C$4:I$110,7,0)</f>
        <v>#REF!</v>
      </c>
      <c r="L39" s="47" t="e">
        <f t="shared" si="0"/>
        <v>#REF!</v>
      </c>
      <c r="N39" t="str">
        <f>VLOOKUP(C39,[2]贫困户信息_1!H$4:H$6373,1,0)</f>
        <v>蔡桂香</v>
      </c>
    </row>
    <row r="40" ht="24.95" customHeight="1" spans="1:14">
      <c r="A40" s="6">
        <v>38</v>
      </c>
      <c r="B40" s="6" t="s">
        <v>14</v>
      </c>
      <c r="C40" s="7" t="s">
        <v>68</v>
      </c>
      <c r="D40" s="8">
        <v>30000</v>
      </c>
      <c r="E40" s="9" t="s">
        <v>69</v>
      </c>
      <c r="F40" s="116">
        <v>43252</v>
      </c>
      <c r="G40" s="9">
        <v>43363</v>
      </c>
      <c r="H40" s="10">
        <v>111</v>
      </c>
      <c r="I40" s="6">
        <v>4.35</v>
      </c>
      <c r="J40" s="18">
        <v>402.375</v>
      </c>
      <c r="K40" s="90" t="e">
        <f>VLOOKUP(#REF!,[1]汇总明细表!C$4:I$110,7,0)</f>
        <v>#REF!</v>
      </c>
      <c r="L40" s="47" t="e">
        <f t="shared" si="0"/>
        <v>#REF!</v>
      </c>
      <c r="N40" t="str">
        <f>VLOOKUP(C40,[2]贫困户信息_1!H$4:H$6373,1,0)</f>
        <v>童桂和</v>
      </c>
    </row>
    <row r="41" ht="24.95" customHeight="1" spans="1:14">
      <c r="A41" s="6">
        <v>39</v>
      </c>
      <c r="B41" s="6" t="s">
        <v>14</v>
      </c>
      <c r="C41" s="7" t="s">
        <v>70</v>
      </c>
      <c r="D41" s="8">
        <v>30000</v>
      </c>
      <c r="E41" s="9" t="s">
        <v>69</v>
      </c>
      <c r="F41" s="116">
        <v>43252</v>
      </c>
      <c r="G41" s="9">
        <v>43363</v>
      </c>
      <c r="H41" s="10">
        <v>111</v>
      </c>
      <c r="I41" s="6">
        <v>4.35</v>
      </c>
      <c r="J41" s="18">
        <v>402.375</v>
      </c>
      <c r="K41" s="90" t="e">
        <f>VLOOKUP(#REF!,[1]汇总明细表!C$4:I$110,7,0)</f>
        <v>#REF!</v>
      </c>
      <c r="L41" s="47" t="e">
        <f t="shared" si="0"/>
        <v>#REF!</v>
      </c>
      <c r="N41" t="str">
        <f>VLOOKUP(C41,[2]贫困户信息_1!H$4:H$6373,1,0)</f>
        <v>朱正国</v>
      </c>
    </row>
    <row r="42" ht="24.95" customHeight="1" spans="1:14">
      <c r="A42" s="11">
        <v>40</v>
      </c>
      <c r="B42" s="11" t="s">
        <v>14</v>
      </c>
      <c r="C42" s="12" t="s">
        <v>71</v>
      </c>
      <c r="D42" s="13">
        <v>30000</v>
      </c>
      <c r="E42" s="14" t="s">
        <v>69</v>
      </c>
      <c r="F42" s="85">
        <v>43252</v>
      </c>
      <c r="G42" s="14">
        <v>43363</v>
      </c>
      <c r="H42" s="15">
        <v>111</v>
      </c>
      <c r="I42" s="11">
        <v>4.35</v>
      </c>
      <c r="J42" s="23">
        <v>402.375</v>
      </c>
      <c r="K42" s="90" t="e">
        <f>VLOOKUP(#REF!,[1]汇总明细表!C$4:I$110,7,0)</f>
        <v>#REF!</v>
      </c>
      <c r="L42" s="47" t="e">
        <f t="shared" si="0"/>
        <v>#REF!</v>
      </c>
      <c r="M42" s="104">
        <v>20180620</v>
      </c>
      <c r="N42" t="e">
        <f>VLOOKUP(C42,[2]贫困户信息_1!H$4:H$6373,1,0)</f>
        <v>#N/A</v>
      </c>
    </row>
    <row r="43" ht="24.95" customHeight="1" spans="1:14">
      <c r="A43" s="11">
        <v>41</v>
      </c>
      <c r="B43" s="11" t="s">
        <v>14</v>
      </c>
      <c r="C43" s="12" t="s">
        <v>72</v>
      </c>
      <c r="D43" s="13">
        <v>30000</v>
      </c>
      <c r="E43" s="14" t="s">
        <v>69</v>
      </c>
      <c r="F43" s="85">
        <v>43252</v>
      </c>
      <c r="G43" s="14">
        <v>43363</v>
      </c>
      <c r="H43" s="15">
        <v>111</v>
      </c>
      <c r="I43" s="11">
        <v>4.35</v>
      </c>
      <c r="J43" s="23">
        <v>402.375</v>
      </c>
      <c r="K43" s="90" t="e">
        <f>VLOOKUP(#REF!,[1]汇总明细表!C$4:I$110,7,0)</f>
        <v>#REF!</v>
      </c>
      <c r="L43" s="47" t="e">
        <f t="shared" si="0"/>
        <v>#REF!</v>
      </c>
      <c r="M43" s="104" t="e">
        <f>VLOOKUP(#REF!,[3]最终版本!D$5:M$109,10,0)</f>
        <v>#REF!</v>
      </c>
      <c r="N43" t="e">
        <f>VLOOKUP(C43,[2]贫困户信息_1!H$4:H$6373,1,0)</f>
        <v>#N/A</v>
      </c>
    </row>
    <row r="44" ht="24.95" customHeight="1" spans="1:14">
      <c r="A44" s="11">
        <v>42</v>
      </c>
      <c r="B44" s="11" t="s">
        <v>14</v>
      </c>
      <c r="C44" s="12" t="s">
        <v>73</v>
      </c>
      <c r="D44" s="13">
        <v>30000</v>
      </c>
      <c r="E44" s="14" t="s">
        <v>74</v>
      </c>
      <c r="F44" s="85">
        <v>43252</v>
      </c>
      <c r="G44" s="14">
        <v>43363</v>
      </c>
      <c r="H44" s="15">
        <v>111</v>
      </c>
      <c r="I44" s="11">
        <v>4.35</v>
      </c>
      <c r="J44" s="23">
        <v>402.375</v>
      </c>
      <c r="K44" s="90" t="e">
        <f>VLOOKUP(#REF!,[1]汇总明细表!C$4:I$110,7,0)</f>
        <v>#REF!</v>
      </c>
      <c r="L44" s="47" t="e">
        <f t="shared" si="0"/>
        <v>#REF!</v>
      </c>
      <c r="M44" s="104">
        <v>20180620</v>
      </c>
      <c r="N44" t="e">
        <f>VLOOKUP(C44,[2]贫困户信息_1!H$4:H$6373,1,0)</f>
        <v>#N/A</v>
      </c>
    </row>
    <row r="45" ht="24.95" customHeight="1" spans="1:14">
      <c r="A45" s="6">
        <v>43</v>
      </c>
      <c r="B45" s="6" t="s">
        <v>14</v>
      </c>
      <c r="C45" s="7" t="s">
        <v>75</v>
      </c>
      <c r="D45" s="8">
        <v>30000</v>
      </c>
      <c r="E45" s="9" t="s">
        <v>74</v>
      </c>
      <c r="F45" s="116">
        <v>43252</v>
      </c>
      <c r="G45" s="9">
        <v>43363</v>
      </c>
      <c r="H45" s="10">
        <v>111</v>
      </c>
      <c r="I45" s="6">
        <v>4.35</v>
      </c>
      <c r="J45" s="18">
        <v>402.375</v>
      </c>
      <c r="K45" s="90" t="e">
        <f>VLOOKUP(#REF!,[1]汇总明细表!C$4:I$110,7,0)</f>
        <v>#REF!</v>
      </c>
      <c r="L45" s="47" t="e">
        <f t="shared" si="0"/>
        <v>#REF!</v>
      </c>
      <c r="N45" t="str">
        <f>VLOOKUP(C45,[2]贫困户信息_1!H$4:H$6373,1,0)</f>
        <v>赵四红</v>
      </c>
    </row>
    <row r="46" ht="24.95" customHeight="1" spans="1:14">
      <c r="A46" s="11">
        <v>44</v>
      </c>
      <c r="B46" s="11" t="s">
        <v>14</v>
      </c>
      <c r="C46" s="12" t="s">
        <v>76</v>
      </c>
      <c r="D46" s="13">
        <v>50000</v>
      </c>
      <c r="E46" s="14" t="s">
        <v>74</v>
      </c>
      <c r="F46" s="85">
        <v>43252</v>
      </c>
      <c r="G46" s="14">
        <v>43363</v>
      </c>
      <c r="H46" s="15">
        <v>111</v>
      </c>
      <c r="I46" s="11">
        <v>4.35</v>
      </c>
      <c r="J46" s="23">
        <v>670.625</v>
      </c>
      <c r="K46" s="90" t="e">
        <f>VLOOKUP(#REF!,[1]汇总明细表!C$4:I$110,7,0)</f>
        <v>#REF!</v>
      </c>
      <c r="L46" s="47" t="e">
        <f t="shared" si="0"/>
        <v>#REF!</v>
      </c>
      <c r="M46" s="104" t="e">
        <f>VLOOKUP(#REF!,[3]最终版本!D$5:M$109,10,0)</f>
        <v>#REF!</v>
      </c>
      <c r="N46" t="e">
        <f>VLOOKUP(C46,[2]贫困户信息_1!H$4:H$6373,1,0)</f>
        <v>#N/A</v>
      </c>
    </row>
    <row r="47" ht="24.95" customHeight="1" spans="1:14">
      <c r="A47" s="11">
        <v>45</v>
      </c>
      <c r="B47" s="11" t="s">
        <v>14</v>
      </c>
      <c r="C47" s="12" t="s">
        <v>77</v>
      </c>
      <c r="D47" s="13">
        <v>50000</v>
      </c>
      <c r="E47" s="14" t="s">
        <v>78</v>
      </c>
      <c r="F47" s="85">
        <v>43252</v>
      </c>
      <c r="G47" s="14">
        <v>43363</v>
      </c>
      <c r="H47" s="15">
        <v>111</v>
      </c>
      <c r="I47" s="11">
        <v>4.35</v>
      </c>
      <c r="J47" s="23">
        <v>670.625</v>
      </c>
      <c r="K47" s="90" t="e">
        <f>VLOOKUP(#REF!,[1]汇总明细表!C$4:I$110,7,0)</f>
        <v>#REF!</v>
      </c>
      <c r="L47" s="47" t="e">
        <f t="shared" si="0"/>
        <v>#REF!</v>
      </c>
      <c r="M47" s="104" t="e">
        <f>VLOOKUP(#REF!,[3]最终版本!D$5:M$109,10,0)</f>
        <v>#REF!</v>
      </c>
      <c r="N47" t="e">
        <f>VLOOKUP(C47,[2]贫困户信息_1!H$4:H$6373,1,0)</f>
        <v>#N/A</v>
      </c>
    </row>
    <row r="48" ht="24.95" customHeight="1" spans="1:14">
      <c r="A48" s="11">
        <v>46</v>
      </c>
      <c r="B48" s="11" t="s">
        <v>14</v>
      </c>
      <c r="C48" s="12" t="s">
        <v>79</v>
      </c>
      <c r="D48" s="13">
        <v>50000</v>
      </c>
      <c r="E48" s="14" t="s">
        <v>80</v>
      </c>
      <c r="F48" s="85">
        <v>43252</v>
      </c>
      <c r="G48" s="14">
        <v>43363</v>
      </c>
      <c r="H48" s="15">
        <v>111</v>
      </c>
      <c r="I48" s="11">
        <v>4.35</v>
      </c>
      <c r="J48" s="23">
        <v>670.625</v>
      </c>
      <c r="K48" s="90" t="e">
        <f>VLOOKUP(#REF!,[1]汇总明细表!C$4:I$110,7,0)</f>
        <v>#REF!</v>
      </c>
      <c r="L48" s="47" t="e">
        <f t="shared" si="0"/>
        <v>#REF!</v>
      </c>
      <c r="M48" s="104" t="e">
        <f>VLOOKUP(#REF!,[3]最终版本!D$5:M$109,10,0)</f>
        <v>#REF!</v>
      </c>
      <c r="N48" t="e">
        <f>VLOOKUP(C48,[2]贫困户信息_1!H$4:H$6373,1,0)</f>
        <v>#N/A</v>
      </c>
    </row>
    <row r="49" ht="24.95" customHeight="1" spans="1:14">
      <c r="A49" s="11">
        <v>47</v>
      </c>
      <c r="B49" s="11" t="s">
        <v>14</v>
      </c>
      <c r="C49" s="12" t="s">
        <v>81</v>
      </c>
      <c r="D49" s="13">
        <v>50000</v>
      </c>
      <c r="E49" s="14" t="s">
        <v>80</v>
      </c>
      <c r="F49" s="85">
        <v>43252</v>
      </c>
      <c r="G49" s="14">
        <v>43363</v>
      </c>
      <c r="H49" s="15">
        <v>111</v>
      </c>
      <c r="I49" s="11">
        <v>4.35</v>
      </c>
      <c r="J49" s="23">
        <v>670.625</v>
      </c>
      <c r="K49" s="90" t="e">
        <f>VLOOKUP(#REF!,[1]汇总明细表!C$4:I$110,7,0)</f>
        <v>#REF!</v>
      </c>
      <c r="L49" s="47" t="e">
        <f t="shared" si="0"/>
        <v>#REF!</v>
      </c>
      <c r="M49" s="104" t="e">
        <f>VLOOKUP(#REF!,[3]最终版本!D$5:M$109,10,0)</f>
        <v>#REF!</v>
      </c>
      <c r="N49" t="e">
        <f>VLOOKUP(C49,[2]贫困户信息_1!H$4:H$6373,1,0)</f>
        <v>#N/A</v>
      </c>
    </row>
    <row r="50" ht="24.95" customHeight="1" spans="1:14">
      <c r="A50" s="11">
        <v>48</v>
      </c>
      <c r="B50" s="11" t="s">
        <v>14</v>
      </c>
      <c r="C50" s="12" t="s">
        <v>82</v>
      </c>
      <c r="D50" s="13">
        <v>50000</v>
      </c>
      <c r="E50" s="14" t="s">
        <v>80</v>
      </c>
      <c r="F50" s="85">
        <v>43252</v>
      </c>
      <c r="G50" s="14">
        <v>43363</v>
      </c>
      <c r="H50" s="15">
        <v>111</v>
      </c>
      <c r="I50" s="11">
        <v>4.35</v>
      </c>
      <c r="J50" s="23">
        <v>670.625</v>
      </c>
      <c r="K50" s="90" t="e">
        <f>VLOOKUP(#REF!,[1]汇总明细表!C$4:I$110,7,0)</f>
        <v>#REF!</v>
      </c>
      <c r="L50" s="47" t="e">
        <f t="shared" si="0"/>
        <v>#REF!</v>
      </c>
      <c r="M50" s="104" t="e">
        <f>VLOOKUP(#REF!,[3]最终版本!D$5:M$109,10,0)</f>
        <v>#REF!</v>
      </c>
      <c r="N50" t="e">
        <f>VLOOKUP(C50,[2]贫困户信息_1!H$4:H$6373,1,0)</f>
        <v>#N/A</v>
      </c>
    </row>
    <row r="51" ht="24.95" customHeight="1" spans="1:14">
      <c r="A51" s="6">
        <v>49</v>
      </c>
      <c r="B51" s="6" t="s">
        <v>14</v>
      </c>
      <c r="C51" s="7" t="s">
        <v>83</v>
      </c>
      <c r="D51" s="8">
        <v>30000</v>
      </c>
      <c r="E51" s="9" t="s">
        <v>80</v>
      </c>
      <c r="F51" s="116">
        <v>43252</v>
      </c>
      <c r="G51" s="9">
        <v>43363</v>
      </c>
      <c r="H51" s="10">
        <v>111</v>
      </c>
      <c r="I51" s="6">
        <v>4.35</v>
      </c>
      <c r="J51" s="18">
        <v>402.375</v>
      </c>
      <c r="K51" s="90" t="e">
        <f>VLOOKUP(#REF!,[1]汇总明细表!C$4:I$110,7,0)</f>
        <v>#REF!</v>
      </c>
      <c r="L51" s="47" t="e">
        <f t="shared" si="0"/>
        <v>#REF!</v>
      </c>
      <c r="N51" t="str">
        <f>VLOOKUP(C51,[2]贫困户信息_1!H$4:H$6373,1,0)</f>
        <v>朱洁</v>
      </c>
    </row>
    <row r="52" ht="24.95" customHeight="1" spans="1:14">
      <c r="A52" s="11">
        <v>50</v>
      </c>
      <c r="B52" s="11" t="s">
        <v>14</v>
      </c>
      <c r="C52" s="12" t="s">
        <v>84</v>
      </c>
      <c r="D52" s="13">
        <v>30000</v>
      </c>
      <c r="E52" s="14" t="s">
        <v>85</v>
      </c>
      <c r="F52" s="85">
        <v>43252</v>
      </c>
      <c r="G52" s="14">
        <v>43363</v>
      </c>
      <c r="H52" s="15">
        <v>111</v>
      </c>
      <c r="I52" s="11">
        <v>4.35</v>
      </c>
      <c r="J52" s="23">
        <v>402.375</v>
      </c>
      <c r="K52" s="90" t="e">
        <f>VLOOKUP(#REF!,[1]汇总明细表!C$4:I$110,7,0)</f>
        <v>#REF!</v>
      </c>
      <c r="L52" s="47" t="e">
        <f t="shared" si="0"/>
        <v>#REF!</v>
      </c>
      <c r="M52" s="104" t="e">
        <f>VLOOKUP(#REF!,[3]最终版本!D$5:M$109,10,0)</f>
        <v>#REF!</v>
      </c>
      <c r="N52" t="e">
        <f>VLOOKUP(C52,[2]贫困户信息_1!H$4:H$6373,1,0)</f>
        <v>#N/A</v>
      </c>
    </row>
    <row r="53" ht="24.95" customHeight="1" spans="1:14">
      <c r="A53" s="6">
        <v>51</v>
      </c>
      <c r="B53" s="6" t="s">
        <v>14</v>
      </c>
      <c r="C53" s="7" t="s">
        <v>86</v>
      </c>
      <c r="D53" s="8">
        <v>30000</v>
      </c>
      <c r="E53" s="9" t="s">
        <v>87</v>
      </c>
      <c r="F53" s="116">
        <v>43252</v>
      </c>
      <c r="G53" s="9">
        <v>43363</v>
      </c>
      <c r="H53" s="10">
        <v>111</v>
      </c>
      <c r="I53" s="6">
        <v>4.35</v>
      </c>
      <c r="J53" s="18">
        <v>402.375</v>
      </c>
      <c r="K53" s="90" t="e">
        <f>VLOOKUP(#REF!,[1]汇总明细表!C$4:I$110,7,0)</f>
        <v>#REF!</v>
      </c>
      <c r="L53" s="47" t="e">
        <f t="shared" si="0"/>
        <v>#REF!</v>
      </c>
      <c r="N53" t="str">
        <f>VLOOKUP(C53,[2]贫困户信息_1!H$4:H$6373,1,0)</f>
        <v>刘美高</v>
      </c>
    </row>
    <row r="54" ht="24.95" customHeight="1" spans="1:14">
      <c r="A54" s="6">
        <v>52</v>
      </c>
      <c r="B54" s="6" t="s">
        <v>14</v>
      </c>
      <c r="C54" s="7" t="s">
        <v>88</v>
      </c>
      <c r="D54" s="8">
        <v>50000</v>
      </c>
      <c r="E54" s="9" t="s">
        <v>89</v>
      </c>
      <c r="F54" s="116">
        <v>43252</v>
      </c>
      <c r="G54" s="9">
        <v>43363</v>
      </c>
      <c r="H54" s="10">
        <v>111</v>
      </c>
      <c r="I54" s="6">
        <v>4.35</v>
      </c>
      <c r="J54" s="18">
        <v>670.625</v>
      </c>
      <c r="K54" s="90" t="e">
        <f>VLOOKUP(#REF!,[1]汇总明细表!C$4:I$110,7,0)</f>
        <v>#REF!</v>
      </c>
      <c r="L54" s="47" t="e">
        <f t="shared" si="0"/>
        <v>#REF!</v>
      </c>
      <c r="N54" t="str">
        <f>VLOOKUP(C54,[2]贫困户信息_1!H$4:H$6373,1,0)</f>
        <v>羿超</v>
      </c>
    </row>
    <row r="55" ht="24.95" customHeight="1" spans="1:14">
      <c r="A55" s="6">
        <v>53</v>
      </c>
      <c r="B55" s="6" t="s">
        <v>14</v>
      </c>
      <c r="C55" s="7" t="s">
        <v>90</v>
      </c>
      <c r="D55" s="8">
        <v>30000</v>
      </c>
      <c r="E55" s="9" t="s">
        <v>89</v>
      </c>
      <c r="F55" s="116">
        <v>43252</v>
      </c>
      <c r="G55" s="9">
        <v>43363</v>
      </c>
      <c r="H55" s="10">
        <v>111</v>
      </c>
      <c r="I55" s="6">
        <v>4.35</v>
      </c>
      <c r="J55" s="18">
        <v>402.375</v>
      </c>
      <c r="K55" s="90" t="e">
        <f>VLOOKUP(#REF!,[1]汇总明细表!C$4:I$110,7,0)</f>
        <v>#REF!</v>
      </c>
      <c r="L55" s="47" t="e">
        <f t="shared" si="0"/>
        <v>#REF!</v>
      </c>
      <c r="N55" t="str">
        <f>VLOOKUP(C55,[2]贫困户信息_1!H$4:H$6373,1,0)</f>
        <v>曹岳军</v>
      </c>
    </row>
    <row r="56" ht="24.95" customHeight="1" spans="1:14">
      <c r="A56" s="6">
        <v>54</v>
      </c>
      <c r="B56" s="6" t="s">
        <v>14</v>
      </c>
      <c r="C56" s="7" t="s">
        <v>91</v>
      </c>
      <c r="D56" s="8">
        <v>30000</v>
      </c>
      <c r="E56" s="9" t="s">
        <v>92</v>
      </c>
      <c r="F56" s="116">
        <v>43252</v>
      </c>
      <c r="G56" s="9">
        <v>43363</v>
      </c>
      <c r="H56" s="10">
        <v>111</v>
      </c>
      <c r="I56" s="6">
        <v>4.35</v>
      </c>
      <c r="J56" s="18">
        <v>402.375</v>
      </c>
      <c r="K56" s="90" t="e">
        <f>VLOOKUP(#REF!,[1]汇总明细表!C$4:I$110,7,0)</f>
        <v>#REF!</v>
      </c>
      <c r="L56" s="47" t="e">
        <f t="shared" si="0"/>
        <v>#REF!</v>
      </c>
      <c r="N56" t="str">
        <f>VLOOKUP(C56,[2]贫困户信息_1!H$4:H$6373,1,0)</f>
        <v>杨朝勇</v>
      </c>
    </row>
    <row r="57" ht="24.95" customHeight="1" spans="1:14">
      <c r="A57" s="6">
        <v>55</v>
      </c>
      <c r="B57" s="6" t="s">
        <v>14</v>
      </c>
      <c r="C57" s="7" t="s">
        <v>93</v>
      </c>
      <c r="D57" s="8">
        <v>30000</v>
      </c>
      <c r="E57" s="9" t="s">
        <v>92</v>
      </c>
      <c r="F57" s="116">
        <v>43252</v>
      </c>
      <c r="G57" s="9">
        <v>43363</v>
      </c>
      <c r="H57" s="10">
        <v>111</v>
      </c>
      <c r="I57" s="6">
        <v>4.35</v>
      </c>
      <c r="J57" s="18">
        <v>402.375</v>
      </c>
      <c r="K57" s="90" t="e">
        <f>VLOOKUP(#REF!,[1]汇总明细表!C$4:I$110,7,0)</f>
        <v>#REF!</v>
      </c>
      <c r="L57" s="47" t="e">
        <f t="shared" si="0"/>
        <v>#REF!</v>
      </c>
      <c r="N57" t="str">
        <f>VLOOKUP(C57,[2]贫困户信息_1!H$4:H$6373,1,0)</f>
        <v>王应生</v>
      </c>
    </row>
    <row r="58" ht="24.95" customHeight="1" spans="1:14">
      <c r="A58" s="6">
        <v>56</v>
      </c>
      <c r="B58" s="6" t="s">
        <v>14</v>
      </c>
      <c r="C58" s="7" t="s">
        <v>94</v>
      </c>
      <c r="D58" s="8">
        <v>30000</v>
      </c>
      <c r="E58" s="9" t="s">
        <v>92</v>
      </c>
      <c r="F58" s="116">
        <v>43252</v>
      </c>
      <c r="G58" s="9">
        <v>43363</v>
      </c>
      <c r="H58" s="10">
        <v>111</v>
      </c>
      <c r="I58" s="6">
        <v>4.35</v>
      </c>
      <c r="J58" s="18">
        <v>402.375</v>
      </c>
      <c r="K58" s="90" t="e">
        <f>VLOOKUP(#REF!,[1]汇总明细表!C$4:I$110,7,0)</f>
        <v>#REF!</v>
      </c>
      <c r="L58" s="47" t="e">
        <f t="shared" si="0"/>
        <v>#REF!</v>
      </c>
      <c r="N58" t="str">
        <f>VLOOKUP(C58,[2]贫困户信息_1!H$4:H$6373,1,0)</f>
        <v>黄再兴</v>
      </c>
    </row>
    <row r="59" ht="24.95" customHeight="1" spans="1:14">
      <c r="A59" s="6">
        <v>57</v>
      </c>
      <c r="B59" s="6" t="s">
        <v>14</v>
      </c>
      <c r="C59" s="7" t="s">
        <v>95</v>
      </c>
      <c r="D59" s="8">
        <v>30000</v>
      </c>
      <c r="E59" s="9" t="s">
        <v>92</v>
      </c>
      <c r="F59" s="116">
        <v>43252</v>
      </c>
      <c r="G59" s="9">
        <v>43363</v>
      </c>
      <c r="H59" s="10">
        <v>111</v>
      </c>
      <c r="I59" s="6">
        <v>4.35</v>
      </c>
      <c r="J59" s="18">
        <v>402.375</v>
      </c>
      <c r="K59" s="90" t="e">
        <f>VLOOKUP(#REF!,[1]汇总明细表!C$4:I$110,7,0)</f>
        <v>#REF!</v>
      </c>
      <c r="L59" s="47" t="e">
        <f t="shared" si="0"/>
        <v>#REF!</v>
      </c>
      <c r="N59" t="str">
        <f>VLOOKUP(C59,[2]贫困户信息_1!H$4:H$6373,1,0)</f>
        <v>钟文秋</v>
      </c>
    </row>
    <row r="60" ht="24.95" customHeight="1" spans="1:14">
      <c r="A60" s="6">
        <v>58</v>
      </c>
      <c r="B60" s="6" t="s">
        <v>14</v>
      </c>
      <c r="C60" s="7" t="s">
        <v>96</v>
      </c>
      <c r="D60" s="8">
        <v>50000</v>
      </c>
      <c r="E60" s="9" t="s">
        <v>97</v>
      </c>
      <c r="F60" s="116">
        <v>43252</v>
      </c>
      <c r="G60" s="9">
        <v>43363</v>
      </c>
      <c r="H60" s="10">
        <v>111</v>
      </c>
      <c r="I60" s="6">
        <v>4.35</v>
      </c>
      <c r="J60" s="18">
        <v>670.625</v>
      </c>
      <c r="K60" s="90" t="e">
        <f>VLOOKUP(#REF!,[1]汇总明细表!C$4:I$110,7,0)</f>
        <v>#REF!</v>
      </c>
      <c r="L60" s="47" t="e">
        <f t="shared" si="0"/>
        <v>#REF!</v>
      </c>
      <c r="N60" t="str">
        <f>VLOOKUP(C60,[2]贫困户信息_1!H$4:H$6373,1,0)</f>
        <v>陈勋</v>
      </c>
    </row>
    <row r="61" ht="24.95" customHeight="1" spans="1:14">
      <c r="A61" s="6">
        <v>59</v>
      </c>
      <c r="B61" s="6" t="s">
        <v>14</v>
      </c>
      <c r="C61" s="7" t="s">
        <v>98</v>
      </c>
      <c r="D61" s="8">
        <v>50000</v>
      </c>
      <c r="E61" s="9" t="s">
        <v>99</v>
      </c>
      <c r="F61" s="116">
        <v>43252</v>
      </c>
      <c r="G61" s="9">
        <v>43363</v>
      </c>
      <c r="H61" s="10">
        <v>111</v>
      </c>
      <c r="I61" s="6">
        <v>4.35</v>
      </c>
      <c r="J61" s="18">
        <v>670.625</v>
      </c>
      <c r="K61" s="90" t="e">
        <f>VLOOKUP(#REF!,[1]汇总明细表!C$4:I$110,7,0)</f>
        <v>#REF!</v>
      </c>
      <c r="L61" s="47" t="e">
        <f t="shared" si="0"/>
        <v>#REF!</v>
      </c>
      <c r="N61" t="str">
        <f>VLOOKUP(C61,[2]贫困户信息_1!H$4:H$6373,1,0)</f>
        <v>范兵</v>
      </c>
    </row>
    <row r="62" ht="24.95" customHeight="1" spans="1:14">
      <c r="A62" s="6">
        <v>60</v>
      </c>
      <c r="B62" s="6" t="s">
        <v>14</v>
      </c>
      <c r="C62" s="7" t="s">
        <v>100</v>
      </c>
      <c r="D62" s="8">
        <v>30000</v>
      </c>
      <c r="E62" s="9" t="s">
        <v>99</v>
      </c>
      <c r="F62" s="116">
        <v>43252</v>
      </c>
      <c r="G62" s="9">
        <v>43363</v>
      </c>
      <c r="H62" s="10">
        <v>111</v>
      </c>
      <c r="I62" s="6">
        <v>4.35</v>
      </c>
      <c r="J62" s="18">
        <v>402.375</v>
      </c>
      <c r="K62" s="90" t="e">
        <f>VLOOKUP(#REF!,[1]汇总明细表!C$4:I$110,7,0)</f>
        <v>#REF!</v>
      </c>
      <c r="L62" s="47" t="e">
        <f t="shared" si="0"/>
        <v>#REF!</v>
      </c>
      <c r="N62" t="str">
        <f>VLOOKUP(C62,[2]贫困户信息_1!H$4:H$6373,1,0)</f>
        <v>周武</v>
      </c>
    </row>
    <row r="63" ht="24.95" customHeight="1" spans="1:14">
      <c r="A63" s="6">
        <v>61</v>
      </c>
      <c r="B63" s="6" t="s">
        <v>14</v>
      </c>
      <c r="C63" s="7" t="s">
        <v>101</v>
      </c>
      <c r="D63" s="8">
        <v>50000</v>
      </c>
      <c r="E63" s="9" t="s">
        <v>102</v>
      </c>
      <c r="F63" s="116">
        <v>43252</v>
      </c>
      <c r="G63" s="9">
        <v>43363</v>
      </c>
      <c r="H63" s="10">
        <v>111</v>
      </c>
      <c r="I63" s="6">
        <v>4.35</v>
      </c>
      <c r="J63" s="18">
        <v>670.625</v>
      </c>
      <c r="K63" s="90" t="e">
        <f>VLOOKUP(#REF!,[1]汇总明细表!C$4:I$110,7,0)</f>
        <v>#REF!</v>
      </c>
      <c r="L63" s="47" t="e">
        <f t="shared" si="0"/>
        <v>#REF!</v>
      </c>
      <c r="N63" t="str">
        <f>VLOOKUP(C63,[2]贫困户信息_1!H$4:H$6373,1,0)</f>
        <v>张诗义</v>
      </c>
    </row>
    <row r="64" ht="24.95" customHeight="1" spans="1:14">
      <c r="A64" s="6">
        <v>62</v>
      </c>
      <c r="B64" s="6" t="s">
        <v>14</v>
      </c>
      <c r="C64" s="7" t="s">
        <v>103</v>
      </c>
      <c r="D64" s="8">
        <v>50000</v>
      </c>
      <c r="E64" s="9" t="s">
        <v>102</v>
      </c>
      <c r="F64" s="116">
        <v>43252</v>
      </c>
      <c r="G64" s="9">
        <v>43363</v>
      </c>
      <c r="H64" s="10">
        <v>111</v>
      </c>
      <c r="I64" s="6">
        <v>4.35</v>
      </c>
      <c r="J64" s="18">
        <v>670.625</v>
      </c>
      <c r="K64" s="90" t="e">
        <f>VLOOKUP(#REF!,[1]汇总明细表!C$4:I$110,7,0)</f>
        <v>#REF!</v>
      </c>
      <c r="L64" s="47" t="e">
        <f t="shared" si="0"/>
        <v>#REF!</v>
      </c>
      <c r="N64" t="str">
        <f>VLOOKUP(C64,[2]贫困户信息_1!H$4:H$6373,1,0)</f>
        <v>李友华</v>
      </c>
    </row>
    <row r="65" ht="24.95" customHeight="1" spans="1:14">
      <c r="A65" s="6">
        <v>63</v>
      </c>
      <c r="B65" s="6" t="s">
        <v>14</v>
      </c>
      <c r="C65" s="7" t="s">
        <v>104</v>
      </c>
      <c r="D65" s="8">
        <v>50000</v>
      </c>
      <c r="E65" s="9" t="s">
        <v>105</v>
      </c>
      <c r="F65" s="116">
        <v>43252</v>
      </c>
      <c r="G65" s="9">
        <v>43363</v>
      </c>
      <c r="H65" s="10">
        <v>111</v>
      </c>
      <c r="I65" s="6">
        <v>4.35</v>
      </c>
      <c r="J65" s="18">
        <v>670.625</v>
      </c>
      <c r="K65" s="90" t="e">
        <f>VLOOKUP(#REF!,[1]汇总明细表!C$4:I$110,7,0)</f>
        <v>#REF!</v>
      </c>
      <c r="L65" s="47" t="e">
        <f t="shared" si="0"/>
        <v>#REF!</v>
      </c>
      <c r="N65" t="str">
        <f>VLOOKUP(C65,[2]贫困户信息_1!H$4:H$6373,1,0)</f>
        <v>段坤玉</v>
      </c>
    </row>
    <row r="66" ht="24.95" customHeight="1" spans="1:14">
      <c r="A66" s="6">
        <v>64</v>
      </c>
      <c r="B66" s="6" t="s">
        <v>14</v>
      </c>
      <c r="C66" s="7" t="s">
        <v>106</v>
      </c>
      <c r="D66" s="8">
        <v>50000</v>
      </c>
      <c r="E66" s="9" t="s">
        <v>105</v>
      </c>
      <c r="F66" s="116">
        <v>43252</v>
      </c>
      <c r="G66" s="9">
        <v>43363</v>
      </c>
      <c r="H66" s="10">
        <v>111</v>
      </c>
      <c r="I66" s="6">
        <v>4.35</v>
      </c>
      <c r="J66" s="18">
        <v>670.625</v>
      </c>
      <c r="K66" s="90" t="e">
        <f>VLOOKUP(#REF!,[1]汇总明细表!C$4:I$110,7,0)</f>
        <v>#REF!</v>
      </c>
      <c r="L66" s="47" t="e">
        <f t="shared" si="0"/>
        <v>#REF!</v>
      </c>
      <c r="N66" t="str">
        <f>VLOOKUP(C66,[2]贫困户信息_1!H$4:H$6373,1,0)</f>
        <v>罗金见</v>
      </c>
    </row>
    <row r="67" ht="24.95" customHeight="1" spans="1:14">
      <c r="A67" s="6">
        <v>65</v>
      </c>
      <c r="B67" s="6" t="s">
        <v>14</v>
      </c>
      <c r="C67" s="7" t="s">
        <v>107</v>
      </c>
      <c r="D67" s="8">
        <v>50000</v>
      </c>
      <c r="E67" s="9" t="s">
        <v>108</v>
      </c>
      <c r="F67" s="9">
        <v>43257</v>
      </c>
      <c r="G67" s="9">
        <v>43363</v>
      </c>
      <c r="H67" s="10">
        <v>106</v>
      </c>
      <c r="I67" s="6">
        <v>4.35</v>
      </c>
      <c r="J67" s="18">
        <v>640.416666666667</v>
      </c>
      <c r="K67" s="90" t="s">
        <v>60</v>
      </c>
      <c r="N67" t="str">
        <f>VLOOKUP(C67,[2]贫困户信息_1!H$4:H$6373,1,0)</f>
        <v>周建军</v>
      </c>
    </row>
    <row r="68" ht="24.95" customHeight="1" spans="1:14">
      <c r="A68" s="6">
        <v>66</v>
      </c>
      <c r="B68" s="6" t="s">
        <v>14</v>
      </c>
      <c r="C68" s="7" t="s">
        <v>109</v>
      </c>
      <c r="D68" s="8">
        <v>50000</v>
      </c>
      <c r="E68" s="9" t="s">
        <v>110</v>
      </c>
      <c r="F68" s="9">
        <v>43280</v>
      </c>
      <c r="G68" s="9">
        <v>43363</v>
      </c>
      <c r="H68" s="10">
        <v>83</v>
      </c>
      <c r="I68" s="6">
        <v>4.35</v>
      </c>
      <c r="J68" s="18">
        <v>501.458333333333</v>
      </c>
      <c r="K68" s="90" t="s">
        <v>60</v>
      </c>
      <c r="N68" t="str">
        <f>VLOOKUP(C68,[2]贫困户信息_1!H$4:H$6373,1,0)</f>
        <v>李功春</v>
      </c>
    </row>
    <row r="69" ht="24.95" customHeight="1" spans="1:14">
      <c r="A69" s="6">
        <v>67</v>
      </c>
      <c r="B69" s="6" t="s">
        <v>14</v>
      </c>
      <c r="C69" s="7" t="s">
        <v>111</v>
      </c>
      <c r="D69" s="8">
        <v>50000</v>
      </c>
      <c r="E69" s="9" t="s">
        <v>112</v>
      </c>
      <c r="F69" s="9">
        <v>43321</v>
      </c>
      <c r="G69" s="9">
        <v>43363</v>
      </c>
      <c r="H69" s="10">
        <v>42</v>
      </c>
      <c r="I69" s="6">
        <v>4.35</v>
      </c>
      <c r="J69" s="18">
        <v>253.75</v>
      </c>
      <c r="K69" s="90" t="s">
        <v>60</v>
      </c>
      <c r="N69" t="str">
        <f>VLOOKUP(C69,[2]贫困户信息_1!H$4:H$6373,1,0)</f>
        <v>吴光辉</v>
      </c>
    </row>
    <row r="70" ht="24.95" customHeight="1" spans="1:14">
      <c r="A70" s="6">
        <v>68</v>
      </c>
      <c r="B70" s="6" t="s">
        <v>14</v>
      </c>
      <c r="C70" s="7" t="s">
        <v>113</v>
      </c>
      <c r="D70" s="8">
        <v>50000</v>
      </c>
      <c r="E70" s="9" t="s">
        <v>114</v>
      </c>
      <c r="F70" s="116">
        <v>43326</v>
      </c>
      <c r="G70" s="9">
        <v>43363</v>
      </c>
      <c r="H70" s="10">
        <v>37</v>
      </c>
      <c r="I70" s="6">
        <v>4.35</v>
      </c>
      <c r="J70" s="18">
        <v>223.541666666667</v>
      </c>
      <c r="K70" s="90" t="e">
        <f>VLOOKUP(#REF!,[1]汇总明细表!C$4:I$110,7,0)</f>
        <v>#REF!</v>
      </c>
      <c r="L70" s="47" t="e">
        <f t="shared" ref="L70:L84" si="1">IF(K70=F70,"相同","不相同")</f>
        <v>#REF!</v>
      </c>
      <c r="N70" t="str">
        <f>VLOOKUP(C70,[2]贫困户信息_1!H$4:H$6373,1,0)</f>
        <v>袁武波</v>
      </c>
    </row>
    <row r="71" ht="24.95" customHeight="1" spans="1:14">
      <c r="A71" s="6">
        <v>69</v>
      </c>
      <c r="B71" s="6" t="s">
        <v>14</v>
      </c>
      <c r="C71" s="7" t="s">
        <v>115</v>
      </c>
      <c r="D71" s="8">
        <v>50000</v>
      </c>
      <c r="E71" s="9" t="s">
        <v>116</v>
      </c>
      <c r="F71" s="9">
        <v>43328</v>
      </c>
      <c r="G71" s="9">
        <v>43363</v>
      </c>
      <c r="H71" s="10">
        <v>35</v>
      </c>
      <c r="I71" s="6">
        <v>4.35</v>
      </c>
      <c r="J71" s="18">
        <v>211.458333333333</v>
      </c>
      <c r="K71" s="90" t="s">
        <v>60</v>
      </c>
      <c r="N71" t="str">
        <f>VLOOKUP(C71,[2]贫困户信息_1!H$4:H$6373,1,0)</f>
        <v>曾庆祥</v>
      </c>
    </row>
    <row r="72" ht="24.95" customHeight="1" spans="1:14">
      <c r="A72" s="6">
        <v>70</v>
      </c>
      <c r="B72" s="6" t="s">
        <v>14</v>
      </c>
      <c r="C72" s="7" t="s">
        <v>117</v>
      </c>
      <c r="D72" s="8">
        <v>40000</v>
      </c>
      <c r="E72" s="9" t="s">
        <v>118</v>
      </c>
      <c r="F72" s="116">
        <v>43356</v>
      </c>
      <c r="G72" s="9">
        <v>43363</v>
      </c>
      <c r="H72" s="10">
        <v>7</v>
      </c>
      <c r="I72" s="6">
        <v>4.35</v>
      </c>
      <c r="J72" s="18">
        <v>33.8333333333333</v>
      </c>
      <c r="K72" s="90" t="e">
        <f>VLOOKUP(#REF!,[1]汇总明细表!C$4:I$110,7,0)</f>
        <v>#REF!</v>
      </c>
      <c r="L72" s="47" t="e">
        <f t="shared" si="1"/>
        <v>#REF!</v>
      </c>
      <c r="N72" t="str">
        <f>VLOOKUP(C72,[2]贫困户信息_1!H$4:H$6373,1,0)</f>
        <v>方海元</v>
      </c>
    </row>
    <row r="73" ht="24.95" customHeight="1" spans="1:14">
      <c r="A73" s="6">
        <v>71</v>
      </c>
      <c r="B73" s="6" t="s">
        <v>14</v>
      </c>
      <c r="C73" s="7" t="s">
        <v>113</v>
      </c>
      <c r="D73" s="8">
        <v>50000</v>
      </c>
      <c r="E73" s="9" t="s">
        <v>119</v>
      </c>
      <c r="F73" s="116">
        <v>43252</v>
      </c>
      <c r="G73" s="9" t="s">
        <v>120</v>
      </c>
      <c r="H73" s="10">
        <v>20</v>
      </c>
      <c r="I73" s="6">
        <v>4.35</v>
      </c>
      <c r="J73" s="18">
        <v>120.833333333333</v>
      </c>
      <c r="K73" s="90" t="e">
        <f>VLOOKUP(#REF!,[1]汇总明细表!C$4:I$110,7,0)</f>
        <v>#REF!</v>
      </c>
      <c r="L73" s="47" t="e">
        <f t="shared" si="1"/>
        <v>#REF!</v>
      </c>
      <c r="N73" t="str">
        <f>VLOOKUP(C73,[2]贫困户信息_1!H$4:H$6373,1,0)</f>
        <v>袁武波</v>
      </c>
    </row>
    <row r="74" ht="24.95" customHeight="1" spans="1:14">
      <c r="A74" s="6">
        <v>72</v>
      </c>
      <c r="B74" s="6" t="s">
        <v>14</v>
      </c>
      <c r="C74" s="7" t="s">
        <v>121</v>
      </c>
      <c r="D74" s="8">
        <v>30000</v>
      </c>
      <c r="E74" s="9" t="s">
        <v>42</v>
      </c>
      <c r="F74" s="116">
        <v>43252</v>
      </c>
      <c r="G74" s="9" t="s">
        <v>122</v>
      </c>
      <c r="H74" s="10">
        <v>29</v>
      </c>
      <c r="I74" s="6">
        <v>4.35</v>
      </c>
      <c r="J74" s="18">
        <v>105.125</v>
      </c>
      <c r="K74" s="90" t="e">
        <f>VLOOKUP(#REF!,[1]汇总明细表!C$4:I$110,7,0)</f>
        <v>#REF!</v>
      </c>
      <c r="L74" s="47" t="e">
        <f t="shared" si="1"/>
        <v>#REF!</v>
      </c>
      <c r="N74" t="str">
        <f>VLOOKUP(C74,[2]贫困户信息_1!H$4:H$6373,1,0)</f>
        <v>戴岳春</v>
      </c>
    </row>
    <row r="75" ht="24.95" customHeight="1" spans="1:14">
      <c r="A75" s="6">
        <v>73</v>
      </c>
      <c r="B75" s="6" t="s">
        <v>14</v>
      </c>
      <c r="C75" s="7" t="s">
        <v>123</v>
      </c>
      <c r="D75" s="8">
        <v>50000</v>
      </c>
      <c r="E75" s="9" t="s">
        <v>124</v>
      </c>
      <c r="F75" s="116">
        <v>43252</v>
      </c>
      <c r="G75" s="9" t="s">
        <v>125</v>
      </c>
      <c r="H75" s="10">
        <v>42</v>
      </c>
      <c r="I75" s="6">
        <v>4.75</v>
      </c>
      <c r="J75" s="18">
        <v>277.083333333333</v>
      </c>
      <c r="K75" s="90" t="e">
        <f>VLOOKUP(#REF!,[1]汇总明细表!C$4:I$110,7,0)</f>
        <v>#REF!</v>
      </c>
      <c r="L75" s="47" t="e">
        <f t="shared" si="1"/>
        <v>#REF!</v>
      </c>
      <c r="N75" t="str">
        <f>VLOOKUP(C75,[2]贫困户信息_1!H$4:H$6373,1,0)</f>
        <v>李友娥</v>
      </c>
    </row>
    <row r="76" ht="24.95" customHeight="1" spans="1:14">
      <c r="A76" s="6">
        <v>74</v>
      </c>
      <c r="B76" s="6" t="s">
        <v>14</v>
      </c>
      <c r="C76" s="7" t="s">
        <v>126</v>
      </c>
      <c r="D76" s="8">
        <v>50000</v>
      </c>
      <c r="E76" s="9" t="s">
        <v>127</v>
      </c>
      <c r="F76" s="116">
        <v>43252</v>
      </c>
      <c r="G76" s="9" t="s">
        <v>125</v>
      </c>
      <c r="H76" s="10">
        <v>42</v>
      </c>
      <c r="I76" s="6">
        <v>4.75</v>
      </c>
      <c r="J76" s="18">
        <v>277.083333333333</v>
      </c>
      <c r="K76" s="90" t="e">
        <f>VLOOKUP(#REF!,[1]汇总明细表!C$4:I$110,7,0)</f>
        <v>#REF!</v>
      </c>
      <c r="L76" s="47" t="e">
        <f t="shared" si="1"/>
        <v>#REF!</v>
      </c>
      <c r="N76" t="str">
        <f>VLOOKUP(C76,[2]贫困户信息_1!H$4:H$6373,1,0)</f>
        <v>刘志新</v>
      </c>
    </row>
    <row r="77" ht="24.95" customHeight="1" spans="1:14">
      <c r="A77" s="6">
        <v>75</v>
      </c>
      <c r="B77" s="6" t="s">
        <v>14</v>
      </c>
      <c r="C77" s="7" t="s">
        <v>128</v>
      </c>
      <c r="D77" s="8">
        <v>50000</v>
      </c>
      <c r="E77" s="9" t="s">
        <v>24</v>
      </c>
      <c r="F77" s="116">
        <v>43252</v>
      </c>
      <c r="G77" s="9" t="s">
        <v>125</v>
      </c>
      <c r="H77" s="10">
        <v>42</v>
      </c>
      <c r="I77" s="6">
        <v>4.75</v>
      </c>
      <c r="J77" s="18">
        <v>277.083333333333</v>
      </c>
      <c r="K77" s="90" t="e">
        <f>VLOOKUP(#REF!,[1]汇总明细表!C$4:I$110,7,0)</f>
        <v>#REF!</v>
      </c>
      <c r="L77" s="47" t="e">
        <f t="shared" si="1"/>
        <v>#REF!</v>
      </c>
      <c r="N77" t="str">
        <f>VLOOKUP(C77,[2]贫困户信息_1!H$4:H$6373,1,0)</f>
        <v>刘建波</v>
      </c>
    </row>
    <row r="78" ht="24.95" customHeight="1" spans="1:14">
      <c r="A78" s="6">
        <v>76</v>
      </c>
      <c r="B78" s="6" t="s">
        <v>14</v>
      </c>
      <c r="C78" s="7" t="s">
        <v>129</v>
      </c>
      <c r="D78" s="8">
        <v>50000</v>
      </c>
      <c r="E78" s="9" t="s">
        <v>24</v>
      </c>
      <c r="F78" s="116">
        <v>43252</v>
      </c>
      <c r="G78" s="9" t="s">
        <v>130</v>
      </c>
      <c r="H78" s="10">
        <v>44</v>
      </c>
      <c r="I78" s="6">
        <v>4.75</v>
      </c>
      <c r="J78" s="18">
        <v>290.277777777778</v>
      </c>
      <c r="K78" s="90" t="e">
        <f>VLOOKUP(#REF!,[1]汇总明细表!C$4:I$110,7,0)</f>
        <v>#REF!</v>
      </c>
      <c r="L78" s="47" t="e">
        <f t="shared" si="1"/>
        <v>#REF!</v>
      </c>
      <c r="N78" t="str">
        <f>VLOOKUP(C78,[2]贫困户信息_1!H$4:H$6373,1,0)</f>
        <v>张官云</v>
      </c>
    </row>
    <row r="79" ht="24.95" customHeight="1" spans="1:14">
      <c r="A79" s="6">
        <v>77</v>
      </c>
      <c r="B79" s="6" t="s">
        <v>14</v>
      </c>
      <c r="C79" s="7" t="s">
        <v>111</v>
      </c>
      <c r="D79" s="8">
        <v>30000</v>
      </c>
      <c r="E79" s="9" t="s">
        <v>131</v>
      </c>
      <c r="F79" s="116">
        <v>43252</v>
      </c>
      <c r="G79" s="9" t="s">
        <v>131</v>
      </c>
      <c r="H79" s="10">
        <v>68</v>
      </c>
      <c r="I79" s="6">
        <v>4.35</v>
      </c>
      <c r="J79" s="18">
        <v>246.5</v>
      </c>
      <c r="K79" s="90" t="s">
        <v>60</v>
      </c>
      <c r="L79" s="47" t="str">
        <f t="shared" si="1"/>
        <v>不相同</v>
      </c>
      <c r="N79" t="str">
        <f>VLOOKUP(C79,[2]贫困户信息_1!H$4:H$6373,1,0)</f>
        <v>吴光辉</v>
      </c>
    </row>
    <row r="80" ht="24.95" customHeight="1" spans="1:14">
      <c r="A80" s="6">
        <v>78</v>
      </c>
      <c r="B80" s="6" t="s">
        <v>14</v>
      </c>
      <c r="C80" s="7" t="s">
        <v>132</v>
      </c>
      <c r="D80" s="8">
        <v>30000</v>
      </c>
      <c r="E80" s="9" t="s">
        <v>42</v>
      </c>
      <c r="F80" s="116">
        <v>43252</v>
      </c>
      <c r="G80" s="9" t="s">
        <v>133</v>
      </c>
      <c r="H80" s="10">
        <v>88</v>
      </c>
      <c r="I80" s="6">
        <v>4.35</v>
      </c>
      <c r="J80" s="18">
        <v>319</v>
      </c>
      <c r="K80" s="90" t="e">
        <f>VLOOKUP(#REF!,[1]汇总明细表!C$4:I$110,7,0)</f>
        <v>#REF!</v>
      </c>
      <c r="L80" s="47" t="e">
        <f t="shared" si="1"/>
        <v>#REF!</v>
      </c>
      <c r="N80" t="str">
        <f>VLOOKUP(C80,[2]贫困户信息_1!H$4:H$6373,1,0)</f>
        <v>龙月红</v>
      </c>
    </row>
    <row r="81" ht="24.95" customHeight="1" spans="1:14">
      <c r="A81" s="6">
        <v>79</v>
      </c>
      <c r="B81" s="6" t="s">
        <v>14</v>
      </c>
      <c r="C81" s="7" t="s">
        <v>134</v>
      </c>
      <c r="D81" s="8">
        <v>50000</v>
      </c>
      <c r="E81" s="9" t="s">
        <v>135</v>
      </c>
      <c r="F81" s="116">
        <v>43252</v>
      </c>
      <c r="G81" s="9" t="s">
        <v>136</v>
      </c>
      <c r="H81" s="10">
        <v>97</v>
      </c>
      <c r="I81" s="6">
        <v>4.35</v>
      </c>
      <c r="J81" s="18">
        <v>586.041666666667</v>
      </c>
      <c r="K81" s="90" t="e">
        <f>VLOOKUP(#REF!,[1]汇总明细表!C$4:I$110,7,0)</f>
        <v>#REF!</v>
      </c>
      <c r="L81" s="47" t="e">
        <f t="shared" si="1"/>
        <v>#REF!</v>
      </c>
      <c r="N81" t="str">
        <f>VLOOKUP(C81,[2]贫困户信息_1!H$4:H$6373,1,0)</f>
        <v>龚光华</v>
      </c>
    </row>
    <row r="82" ht="24.95" customHeight="1" spans="1:14">
      <c r="A82" s="6">
        <v>80</v>
      </c>
      <c r="B82" s="6" t="s">
        <v>14</v>
      </c>
      <c r="C82" s="7" t="s">
        <v>117</v>
      </c>
      <c r="D82" s="8">
        <v>30000</v>
      </c>
      <c r="E82" s="9" t="s">
        <v>137</v>
      </c>
      <c r="F82" s="116">
        <v>43252</v>
      </c>
      <c r="G82" s="9" t="s">
        <v>138</v>
      </c>
      <c r="H82" s="10">
        <v>100</v>
      </c>
      <c r="I82" s="6">
        <v>4.35</v>
      </c>
      <c r="J82" s="18">
        <v>362.5</v>
      </c>
      <c r="K82" s="90" t="e">
        <f>VLOOKUP(#REF!,[1]汇总明细表!C$4:I$110,7,0)</f>
        <v>#REF!</v>
      </c>
      <c r="L82" s="47" t="e">
        <f t="shared" si="1"/>
        <v>#REF!</v>
      </c>
      <c r="N82" t="str">
        <f>VLOOKUP(C82,[2]贫困户信息_1!H$4:H$6373,1,0)</f>
        <v>方海元</v>
      </c>
    </row>
    <row r="83" ht="24.95" customHeight="1" spans="1:14">
      <c r="A83" s="6">
        <v>81</v>
      </c>
      <c r="B83" s="6" t="s">
        <v>14</v>
      </c>
      <c r="C83" s="7" t="s">
        <v>139</v>
      </c>
      <c r="D83" s="8">
        <v>30000</v>
      </c>
      <c r="E83" s="9" t="s">
        <v>51</v>
      </c>
      <c r="F83" s="116">
        <v>43252</v>
      </c>
      <c r="G83" s="9" t="s">
        <v>140</v>
      </c>
      <c r="H83" s="10">
        <v>109</v>
      </c>
      <c r="I83" s="6">
        <v>4.35</v>
      </c>
      <c r="J83" s="18">
        <v>395.125</v>
      </c>
      <c r="K83" s="90" t="e">
        <f>VLOOKUP(#REF!,[1]汇总明细表!C$4:I$110,7,0)</f>
        <v>#REF!</v>
      </c>
      <c r="L83" s="47" t="e">
        <f t="shared" si="1"/>
        <v>#REF!</v>
      </c>
      <c r="N83" t="str">
        <f>VLOOKUP(C83,[2]贫困户信息_1!H$4:H$6373,1,0)</f>
        <v>连友光</v>
      </c>
    </row>
    <row r="84" ht="24.95" customHeight="1" spans="1:14">
      <c r="A84" s="6">
        <v>82</v>
      </c>
      <c r="B84" s="42" t="s">
        <v>141</v>
      </c>
      <c r="C84" s="35" t="s">
        <v>142</v>
      </c>
      <c r="D84" s="35" t="s">
        <v>143</v>
      </c>
      <c r="E84" s="35" t="s">
        <v>51</v>
      </c>
      <c r="F84" s="117" t="s">
        <v>51</v>
      </c>
      <c r="G84" s="43">
        <v>43363</v>
      </c>
      <c r="H84" s="118">
        <v>326</v>
      </c>
      <c r="I84" s="35">
        <v>4.35</v>
      </c>
      <c r="J84" s="123">
        <v>1063.25</v>
      </c>
      <c r="K84" s="100" t="e">
        <f>VLOOKUP(#REF!,[1]汇总明细表!C$263:I$340,7,0)</f>
        <v>#REF!</v>
      </c>
      <c r="L84" s="101" t="e">
        <f t="shared" si="1"/>
        <v>#REF!</v>
      </c>
      <c r="N84" t="str">
        <f>VLOOKUP(C84,[2]贫困户信息_1!H$4:H$6373,1,0)</f>
        <v>敖庆元</v>
      </c>
    </row>
    <row r="85" ht="24.95" customHeight="1" spans="1:14">
      <c r="A85" s="6">
        <v>83</v>
      </c>
      <c r="B85" s="42" t="s">
        <v>141</v>
      </c>
      <c r="C85" s="35" t="s">
        <v>144</v>
      </c>
      <c r="D85" s="35" t="s">
        <v>145</v>
      </c>
      <c r="E85" s="35" t="s">
        <v>146</v>
      </c>
      <c r="F85" s="119" t="s">
        <v>146</v>
      </c>
      <c r="G85" s="43">
        <v>43363</v>
      </c>
      <c r="H85" s="118">
        <v>445</v>
      </c>
      <c r="I85" s="35">
        <v>4.75</v>
      </c>
      <c r="J85" s="123">
        <v>1754.861096</v>
      </c>
      <c r="K85" s="100" t="e">
        <f>VLOOKUP(#REF!,[1]汇总明细表!C$263:I$340,7,0)</f>
        <v>#REF!</v>
      </c>
      <c r="L85" s="101" t="e">
        <f t="shared" ref="L85:L148" si="2">IF(K85=F85,"相同","不相同")</f>
        <v>#REF!</v>
      </c>
      <c r="N85" t="str">
        <f>VLOOKUP(C85,[2]贫困户信息_1!H$4:H$6373,1,0)</f>
        <v>蔡谷良</v>
      </c>
    </row>
    <row r="86" ht="24.95" customHeight="1" spans="1:14">
      <c r="A86" s="6">
        <v>84</v>
      </c>
      <c r="B86" s="42" t="s">
        <v>141</v>
      </c>
      <c r="C86" s="35" t="s">
        <v>147</v>
      </c>
      <c r="D86" s="35" t="s">
        <v>148</v>
      </c>
      <c r="E86" s="35" t="s">
        <v>149</v>
      </c>
      <c r="F86" s="35" t="s">
        <v>149</v>
      </c>
      <c r="G86" s="43">
        <v>43363</v>
      </c>
      <c r="H86" s="118">
        <v>130</v>
      </c>
      <c r="I86" s="35">
        <v>4.35</v>
      </c>
      <c r="J86" s="123">
        <v>314.166667</v>
      </c>
      <c r="K86" s="100" t="s">
        <v>60</v>
      </c>
      <c r="L86" s="101"/>
      <c r="N86" t="str">
        <f>VLOOKUP(C86,[2]贫困户信息_1!H$4:H$6373,1,0)</f>
        <v>蔡进明</v>
      </c>
    </row>
    <row r="87" ht="24.95" customHeight="1" spans="1:14">
      <c r="A87" s="6">
        <v>85</v>
      </c>
      <c r="B87" s="42" t="s">
        <v>141</v>
      </c>
      <c r="C87" s="35" t="s">
        <v>150</v>
      </c>
      <c r="D87" s="35" t="s">
        <v>143</v>
      </c>
      <c r="E87" s="35" t="s">
        <v>55</v>
      </c>
      <c r="F87" s="119" t="s">
        <v>55</v>
      </c>
      <c r="G87" s="43">
        <v>43363</v>
      </c>
      <c r="H87" s="118">
        <v>325</v>
      </c>
      <c r="I87" s="35">
        <v>4.35</v>
      </c>
      <c r="J87" s="123">
        <v>993.25</v>
      </c>
      <c r="K87" s="100" t="e">
        <f>VLOOKUP(#REF!,[1]汇总明细表!C$263:I$340,7,0)</f>
        <v>#REF!</v>
      </c>
      <c r="L87" s="101" t="e">
        <f t="shared" si="2"/>
        <v>#REF!</v>
      </c>
      <c r="N87" t="str">
        <f>VLOOKUP(C87,[2]贫困户信息_1!H$4:H$6373,1,0)</f>
        <v>蔡开权</v>
      </c>
    </row>
    <row r="88" ht="24.95" customHeight="1" spans="1:14">
      <c r="A88" s="6">
        <v>86</v>
      </c>
      <c r="B88" s="42" t="s">
        <v>141</v>
      </c>
      <c r="C88" s="35" t="s">
        <v>151</v>
      </c>
      <c r="D88" s="35" t="s">
        <v>145</v>
      </c>
      <c r="E88" s="35" t="s">
        <v>152</v>
      </c>
      <c r="F88" s="119" t="s">
        <v>152</v>
      </c>
      <c r="G88" s="43">
        <v>43363</v>
      </c>
      <c r="H88" s="118">
        <v>669</v>
      </c>
      <c r="I88" s="35">
        <v>4.75</v>
      </c>
      <c r="J88" s="123">
        <v>639.9460788</v>
      </c>
      <c r="K88" s="100" t="e">
        <f>VLOOKUP(#REF!,[1]汇总明细表!C$263:I$340,7,0)</f>
        <v>#REF!</v>
      </c>
      <c r="L88" s="101" t="e">
        <f t="shared" si="2"/>
        <v>#REF!</v>
      </c>
      <c r="N88" t="str">
        <f>VLOOKUP(C88,[2]贫困户信息_1!H$4:H$6373,1,0)</f>
        <v>蔡元梅</v>
      </c>
    </row>
    <row r="89" ht="24.95" customHeight="1" spans="1:14">
      <c r="A89" s="6">
        <v>87</v>
      </c>
      <c r="B89" s="42" t="s">
        <v>141</v>
      </c>
      <c r="C89" s="35" t="s">
        <v>153</v>
      </c>
      <c r="D89" s="35" t="s">
        <v>145</v>
      </c>
      <c r="E89" s="35" t="s">
        <v>154</v>
      </c>
      <c r="F89" s="119" t="s">
        <v>154</v>
      </c>
      <c r="G89" s="43">
        <v>43363</v>
      </c>
      <c r="H89" s="118">
        <v>665</v>
      </c>
      <c r="I89" s="35">
        <v>4.75</v>
      </c>
      <c r="J89" s="123">
        <v>435.4199683</v>
      </c>
      <c r="K89" s="100" t="e">
        <f>VLOOKUP(#REF!,[1]汇总明细表!C$263:I$340,7,0)</f>
        <v>#REF!</v>
      </c>
      <c r="L89" s="101" t="e">
        <f t="shared" si="2"/>
        <v>#REF!</v>
      </c>
      <c r="N89" t="str">
        <f>VLOOKUP(C89,[2]贫困户信息_1!H$4:H$6373,1,0)</f>
        <v>蔡远琴</v>
      </c>
    </row>
    <row r="90" ht="24.95" customHeight="1" spans="1:14">
      <c r="A90" s="6">
        <v>88</v>
      </c>
      <c r="B90" s="42" t="s">
        <v>141</v>
      </c>
      <c r="C90" s="35" t="s">
        <v>155</v>
      </c>
      <c r="D90" s="35" t="s">
        <v>143</v>
      </c>
      <c r="E90" s="35" t="s">
        <v>156</v>
      </c>
      <c r="F90" s="35" t="s">
        <v>156</v>
      </c>
      <c r="G90" s="43">
        <v>43363</v>
      </c>
      <c r="H90" s="118">
        <v>148</v>
      </c>
      <c r="I90" s="35">
        <v>4.35</v>
      </c>
      <c r="J90" s="123">
        <v>536.5</v>
      </c>
      <c r="K90" s="100" t="s">
        <v>60</v>
      </c>
      <c r="L90" s="101"/>
      <c r="N90" t="str">
        <f>VLOOKUP(C90,[2]贫困户信息_1!H$4:H$6373,1,0)</f>
        <v>陈昌华</v>
      </c>
    </row>
    <row r="91" ht="24.95" customHeight="1" spans="1:14">
      <c r="A91" s="6">
        <v>89</v>
      </c>
      <c r="B91" s="42" t="s">
        <v>141</v>
      </c>
      <c r="C91" s="35" t="s">
        <v>157</v>
      </c>
      <c r="D91" s="35" t="s">
        <v>148</v>
      </c>
      <c r="E91" s="35" t="s">
        <v>158</v>
      </c>
      <c r="F91" s="119" t="s">
        <v>158</v>
      </c>
      <c r="G91" s="43">
        <v>43363</v>
      </c>
      <c r="H91" s="118">
        <v>307</v>
      </c>
      <c r="I91" s="35">
        <v>4.35</v>
      </c>
      <c r="J91" s="123">
        <v>662.1666667</v>
      </c>
      <c r="K91" s="100" t="e">
        <f>VLOOKUP(#REF!,[1]汇总明细表!C$263:I$340,7,0)</f>
        <v>#REF!</v>
      </c>
      <c r="L91" s="101" t="e">
        <f t="shared" si="2"/>
        <v>#REF!</v>
      </c>
      <c r="N91" t="str">
        <f>VLOOKUP(C91,[2]贫困户信息_1!H$4:H$6373,1,0)</f>
        <v>陈四明</v>
      </c>
    </row>
    <row r="92" ht="24.95" customHeight="1" spans="1:14">
      <c r="A92" s="6">
        <v>90</v>
      </c>
      <c r="B92" s="42" t="s">
        <v>141</v>
      </c>
      <c r="C92" s="35" t="s">
        <v>159</v>
      </c>
      <c r="D92" s="35" t="s">
        <v>145</v>
      </c>
      <c r="E92" s="35" t="s">
        <v>160</v>
      </c>
      <c r="F92" s="35" t="s">
        <v>160</v>
      </c>
      <c r="G92" s="43">
        <v>43363</v>
      </c>
      <c r="H92" s="118">
        <v>49</v>
      </c>
      <c r="I92" s="35">
        <v>4.35</v>
      </c>
      <c r="J92" s="123">
        <v>296.0416667</v>
      </c>
      <c r="K92" s="100" t="s">
        <v>60</v>
      </c>
      <c r="L92" s="101"/>
      <c r="N92" t="str">
        <f>VLOOKUP(C92,[2]贫困户信息_1!H$4:H$6373,1,0)</f>
        <v>陈元秋</v>
      </c>
    </row>
    <row r="93" ht="24.95" customHeight="1" spans="1:14">
      <c r="A93" s="11">
        <v>91</v>
      </c>
      <c r="B93" s="11" t="s">
        <v>141</v>
      </c>
      <c r="C93" s="12" t="s">
        <v>161</v>
      </c>
      <c r="D93" s="12" t="s">
        <v>145</v>
      </c>
      <c r="E93" s="12" t="s">
        <v>162</v>
      </c>
      <c r="F93" s="83" t="s">
        <v>162</v>
      </c>
      <c r="G93" s="64">
        <v>43363</v>
      </c>
      <c r="H93" s="120">
        <v>457</v>
      </c>
      <c r="I93" s="12">
        <v>4.75</v>
      </c>
      <c r="J93" s="124">
        <v>1187.499985</v>
      </c>
      <c r="K93" s="100" t="e">
        <f>VLOOKUP(#REF!,[1]汇总明细表!C$263:I$340,7,0)</f>
        <v>#REF!</v>
      </c>
      <c r="L93" s="101" t="e">
        <f t="shared" si="2"/>
        <v>#REF!</v>
      </c>
      <c r="M93" s="104" t="e">
        <f>VLOOKUP(#REF!,[3]最终版本!D$5:M$109,10,0)</f>
        <v>#REF!</v>
      </c>
      <c r="N93" t="e">
        <f>VLOOKUP(C93,[2]贫困户信息_1!H$4:H$6373,1,0)</f>
        <v>#N/A</v>
      </c>
    </row>
    <row r="94" ht="24.95" customHeight="1" spans="1:14">
      <c r="A94" s="6">
        <v>92</v>
      </c>
      <c r="B94" s="42" t="s">
        <v>141</v>
      </c>
      <c r="C94" s="35" t="s">
        <v>163</v>
      </c>
      <c r="D94" s="35" t="s">
        <v>143</v>
      </c>
      <c r="E94" s="35" t="s">
        <v>85</v>
      </c>
      <c r="F94" s="119" t="s">
        <v>85</v>
      </c>
      <c r="G94" s="43">
        <v>43363</v>
      </c>
      <c r="H94" s="118">
        <v>312</v>
      </c>
      <c r="I94" s="35">
        <v>4.35</v>
      </c>
      <c r="J94" s="123">
        <v>1022.25</v>
      </c>
      <c r="K94" s="100" t="e">
        <f>VLOOKUP(#REF!,[1]汇总明细表!C$263:I$340,7,0)</f>
        <v>#REF!</v>
      </c>
      <c r="L94" s="101" t="e">
        <f t="shared" si="2"/>
        <v>#REF!</v>
      </c>
      <c r="N94" t="str">
        <f>VLOOKUP(C94,[2]贫困户信息_1!H$4:H$6373,1,0)</f>
        <v>代雪群</v>
      </c>
    </row>
    <row r="95" ht="24.95" customHeight="1" spans="1:14">
      <c r="A95" s="6">
        <v>93</v>
      </c>
      <c r="B95" s="42" t="s">
        <v>141</v>
      </c>
      <c r="C95" s="35" t="s">
        <v>164</v>
      </c>
      <c r="D95" s="35" t="s">
        <v>145</v>
      </c>
      <c r="E95" s="35" t="s">
        <v>154</v>
      </c>
      <c r="F95" s="119" t="s">
        <v>154</v>
      </c>
      <c r="G95" s="43">
        <v>43363</v>
      </c>
      <c r="H95" s="118">
        <v>665</v>
      </c>
      <c r="I95" s="35">
        <v>4.75</v>
      </c>
      <c r="J95" s="123">
        <v>461.8088569</v>
      </c>
      <c r="K95" s="100" t="e">
        <f>VLOOKUP(#REF!,[1]汇总明细表!C$263:I$340,7,0)</f>
        <v>#REF!</v>
      </c>
      <c r="L95" s="101" t="e">
        <f t="shared" si="2"/>
        <v>#REF!</v>
      </c>
      <c r="N95" t="str">
        <f>VLOOKUP(C95,[2]贫困户信息_1!H$4:H$6373,1,0)</f>
        <v>邓燕波</v>
      </c>
    </row>
    <row r="96" ht="24.95" customHeight="1" spans="1:14">
      <c r="A96" s="6">
        <v>94</v>
      </c>
      <c r="B96" s="42" t="s">
        <v>141</v>
      </c>
      <c r="C96" s="35" t="s">
        <v>165</v>
      </c>
      <c r="D96" s="35" t="s">
        <v>143</v>
      </c>
      <c r="E96" s="35" t="s">
        <v>118</v>
      </c>
      <c r="F96" s="119" t="s">
        <v>118</v>
      </c>
      <c r="G96" s="43">
        <v>43363</v>
      </c>
      <c r="H96" s="118">
        <v>8</v>
      </c>
      <c r="I96" s="35">
        <v>4.35</v>
      </c>
      <c r="J96" s="123">
        <v>29</v>
      </c>
      <c r="K96" s="100" t="e">
        <f>VLOOKUP(#REF!,[1]汇总明细表!C$263:I$340,7,0)</f>
        <v>#REF!</v>
      </c>
      <c r="L96" s="101" t="e">
        <f t="shared" si="2"/>
        <v>#REF!</v>
      </c>
      <c r="N96" t="str">
        <f>VLOOKUP(C96,[2]贫困户信息_1!H$4:H$6373,1,0)</f>
        <v>段加军</v>
      </c>
    </row>
    <row r="97" ht="24.95" customHeight="1" spans="1:14">
      <c r="A97" s="6">
        <v>95</v>
      </c>
      <c r="B97" s="42" t="s">
        <v>141</v>
      </c>
      <c r="C97" s="35" t="s">
        <v>166</v>
      </c>
      <c r="D97" s="35" t="s">
        <v>145</v>
      </c>
      <c r="E97" s="35" t="s">
        <v>167</v>
      </c>
      <c r="F97" s="119" t="s">
        <v>167</v>
      </c>
      <c r="G97" s="43">
        <v>43363</v>
      </c>
      <c r="H97" s="118">
        <v>676</v>
      </c>
      <c r="I97" s="35">
        <v>4.75</v>
      </c>
      <c r="J97" s="123">
        <v>963.2016389</v>
      </c>
      <c r="K97" s="100" t="e">
        <f>VLOOKUP(#REF!,[1]汇总明细表!C$263:I$340,7,0)</f>
        <v>#REF!</v>
      </c>
      <c r="L97" s="101" t="e">
        <f t="shared" si="2"/>
        <v>#REF!</v>
      </c>
      <c r="N97" t="str">
        <f>VLOOKUP(C97,[2]贫困户信息_1!H$4:H$6373,1,0)</f>
        <v>范仁和</v>
      </c>
    </row>
    <row r="98" ht="24.95" customHeight="1" spans="1:14">
      <c r="A98" s="6">
        <v>96</v>
      </c>
      <c r="B98" s="42" t="s">
        <v>141</v>
      </c>
      <c r="C98" s="35" t="s">
        <v>168</v>
      </c>
      <c r="D98" s="35" t="s">
        <v>148</v>
      </c>
      <c r="E98" s="35" t="s">
        <v>169</v>
      </c>
      <c r="F98" s="119" t="s">
        <v>169</v>
      </c>
      <c r="G98" s="43">
        <v>43363</v>
      </c>
      <c r="H98" s="118">
        <v>311</v>
      </c>
      <c r="I98" s="35">
        <v>4.35</v>
      </c>
      <c r="J98" s="123">
        <v>662.1666667</v>
      </c>
      <c r="K98" s="100" t="e">
        <f>VLOOKUP(#REF!,[1]汇总明细表!C$263:I$340,7,0)</f>
        <v>#REF!</v>
      </c>
      <c r="L98" s="101" t="e">
        <f t="shared" si="2"/>
        <v>#REF!</v>
      </c>
      <c r="N98" t="str">
        <f>VLOOKUP(C98,[2]贫困户信息_1!H$4:H$6373,1,0)</f>
        <v>管于香</v>
      </c>
    </row>
    <row r="99" ht="24.95" customHeight="1" spans="1:14">
      <c r="A99" s="6">
        <v>97</v>
      </c>
      <c r="B99" s="42" t="s">
        <v>141</v>
      </c>
      <c r="C99" s="35" t="s">
        <v>170</v>
      </c>
      <c r="D99" s="35" t="s">
        <v>143</v>
      </c>
      <c r="E99" s="35" t="s">
        <v>171</v>
      </c>
      <c r="F99" s="119" t="s">
        <v>171</v>
      </c>
      <c r="G99" s="43">
        <v>43363</v>
      </c>
      <c r="H99" s="118">
        <v>306</v>
      </c>
      <c r="I99" s="35">
        <v>4.75</v>
      </c>
      <c r="J99" s="123">
        <v>1084.583324</v>
      </c>
      <c r="K99" s="100" t="e">
        <f>VLOOKUP(#REF!,[1]汇总明细表!C$263:I$340,7,0)</f>
        <v>#REF!</v>
      </c>
      <c r="L99" s="101" t="e">
        <f t="shared" si="2"/>
        <v>#REF!</v>
      </c>
      <c r="N99" t="str">
        <f>VLOOKUP(C99,[2]贫困户信息_1!H$4:H$6373,1,0)</f>
        <v>何光耀</v>
      </c>
    </row>
    <row r="100" ht="24.95" customHeight="1" spans="1:14">
      <c r="A100" s="6">
        <v>98</v>
      </c>
      <c r="B100" s="42" t="s">
        <v>141</v>
      </c>
      <c r="C100" s="35" t="s">
        <v>172</v>
      </c>
      <c r="D100" s="35" t="s">
        <v>143</v>
      </c>
      <c r="E100" s="35" t="s">
        <v>173</v>
      </c>
      <c r="F100" s="119" t="s">
        <v>173</v>
      </c>
      <c r="G100" s="43">
        <v>43363</v>
      </c>
      <c r="H100" s="118">
        <v>288</v>
      </c>
      <c r="I100" s="35">
        <v>4.35</v>
      </c>
      <c r="J100" s="123">
        <v>993.25</v>
      </c>
      <c r="K100" s="100" t="e">
        <f>VLOOKUP(#REF!,[1]汇总明细表!C$263:I$340,7,0)</f>
        <v>#REF!</v>
      </c>
      <c r="L100" s="101" t="e">
        <f t="shared" si="2"/>
        <v>#REF!</v>
      </c>
      <c r="N100" t="str">
        <f>VLOOKUP(C100,[2]贫困户信息_1!H$4:H$6373,1,0)</f>
        <v>何玉珍</v>
      </c>
    </row>
    <row r="101" ht="24.95" customHeight="1" spans="1:14">
      <c r="A101" s="11">
        <v>99</v>
      </c>
      <c r="B101" s="11" t="s">
        <v>141</v>
      </c>
      <c r="C101" s="12" t="s">
        <v>174</v>
      </c>
      <c r="D101" s="12" t="s">
        <v>143</v>
      </c>
      <c r="E101" s="12" t="s">
        <v>175</v>
      </c>
      <c r="F101" s="83" t="s">
        <v>175</v>
      </c>
      <c r="G101" s="64">
        <v>43363</v>
      </c>
      <c r="H101" s="120">
        <v>302</v>
      </c>
      <c r="I101" s="12">
        <v>4.35</v>
      </c>
      <c r="J101" s="124">
        <v>993.25</v>
      </c>
      <c r="K101" s="100" t="e">
        <f>VLOOKUP(#REF!,[1]汇总明细表!C$263:I$340,7,0)</f>
        <v>#REF!</v>
      </c>
      <c r="L101" s="101" t="e">
        <f t="shared" si="2"/>
        <v>#REF!</v>
      </c>
      <c r="M101" s="104" t="e">
        <f>VLOOKUP(#REF!,[3]最终版本!D$5:M$109,10,0)</f>
        <v>#REF!</v>
      </c>
      <c r="N101" t="e">
        <f>VLOOKUP(C101,[2]贫困户信息_1!H$4:H$6373,1,0)</f>
        <v>#N/A</v>
      </c>
    </row>
    <row r="102" ht="24.95" customHeight="1" spans="1:14">
      <c r="A102" s="6">
        <v>100</v>
      </c>
      <c r="B102" s="42" t="s">
        <v>141</v>
      </c>
      <c r="C102" s="35" t="s">
        <v>176</v>
      </c>
      <c r="D102" s="35" t="s">
        <v>145</v>
      </c>
      <c r="E102" s="35" t="s">
        <v>16</v>
      </c>
      <c r="F102" s="119" t="s">
        <v>16</v>
      </c>
      <c r="G102" s="43">
        <v>43363</v>
      </c>
      <c r="H102" s="118">
        <v>688</v>
      </c>
      <c r="I102" s="35">
        <v>4.75</v>
      </c>
      <c r="J102" s="123">
        <v>804.8599717</v>
      </c>
      <c r="K102" s="100" t="e">
        <f>VLOOKUP(#REF!,[1]汇总明细表!C$263:I$340,7,0)</f>
        <v>#REF!</v>
      </c>
      <c r="L102" s="101" t="e">
        <f t="shared" si="2"/>
        <v>#REF!</v>
      </c>
      <c r="N102" t="str">
        <f>VLOOKUP(C102,[2]贫困户信息_1!H$4:H$6373,1,0)</f>
        <v>何子文</v>
      </c>
    </row>
    <row r="103" ht="24.95" customHeight="1" spans="1:14">
      <c r="A103" s="6">
        <v>101</v>
      </c>
      <c r="B103" s="42" t="s">
        <v>141</v>
      </c>
      <c r="C103" s="35" t="s">
        <v>177</v>
      </c>
      <c r="D103" s="35" t="s">
        <v>143</v>
      </c>
      <c r="E103" s="35" t="s">
        <v>178</v>
      </c>
      <c r="F103" s="119" t="s">
        <v>178</v>
      </c>
      <c r="G103" s="43">
        <v>43363</v>
      </c>
      <c r="H103" s="118">
        <v>295</v>
      </c>
      <c r="I103" s="35">
        <v>4.35</v>
      </c>
      <c r="J103" s="123">
        <v>993.25</v>
      </c>
      <c r="K103" s="100" t="e">
        <f>VLOOKUP(#REF!,[1]汇总明细表!C$263:I$340,7,0)</f>
        <v>#REF!</v>
      </c>
      <c r="L103" s="101" t="e">
        <f t="shared" si="2"/>
        <v>#REF!</v>
      </c>
      <c r="N103" t="str">
        <f>VLOOKUP(C103,[2]贫困户信息_1!H$4:H$6373,1,0)</f>
        <v>贺桂华</v>
      </c>
    </row>
    <row r="104" ht="24.95" customHeight="1" spans="1:14">
      <c r="A104" s="6">
        <v>102</v>
      </c>
      <c r="B104" s="42" t="s">
        <v>141</v>
      </c>
      <c r="C104" s="35" t="s">
        <v>179</v>
      </c>
      <c r="D104" s="35" t="s">
        <v>145</v>
      </c>
      <c r="E104" s="35" t="s">
        <v>80</v>
      </c>
      <c r="F104" s="119" t="s">
        <v>80</v>
      </c>
      <c r="G104" s="43">
        <v>43363</v>
      </c>
      <c r="H104" s="118">
        <v>315</v>
      </c>
      <c r="I104" s="35">
        <v>4.35</v>
      </c>
      <c r="J104" s="123">
        <v>1757.058333</v>
      </c>
      <c r="K104" s="100" t="e">
        <f>VLOOKUP(#REF!,[1]汇总明细表!C$263:I$340,7,0)</f>
        <v>#REF!</v>
      </c>
      <c r="L104" s="101" t="e">
        <f t="shared" si="2"/>
        <v>#REF!</v>
      </c>
      <c r="N104" t="str">
        <f>VLOOKUP(C104,[2]贫困户信息_1!H$4:H$6373,1,0)</f>
        <v>胡彩娥</v>
      </c>
    </row>
    <row r="105" ht="24.95" customHeight="1" spans="1:14">
      <c r="A105" s="6">
        <v>103</v>
      </c>
      <c r="B105" s="42" t="s">
        <v>141</v>
      </c>
      <c r="C105" s="35" t="s">
        <v>180</v>
      </c>
      <c r="D105" s="35" t="s">
        <v>145</v>
      </c>
      <c r="E105" s="35" t="s">
        <v>181</v>
      </c>
      <c r="F105" s="119" t="s">
        <v>181</v>
      </c>
      <c r="G105" s="43">
        <v>43363</v>
      </c>
      <c r="H105" s="118">
        <v>356</v>
      </c>
      <c r="I105" s="35">
        <v>4.35</v>
      </c>
      <c r="J105" s="123">
        <v>1057.291667</v>
      </c>
      <c r="K105" s="100" t="e">
        <f>VLOOKUP(#REF!,[1]汇总明细表!C$263:I$340,7,0)</f>
        <v>#REF!</v>
      </c>
      <c r="L105" s="101" t="e">
        <f t="shared" si="2"/>
        <v>#REF!</v>
      </c>
      <c r="N105" t="str">
        <f>VLOOKUP(C105,[2]贫困户信息_1!H$4:H$6373,1,0)</f>
        <v>蒋飞仙</v>
      </c>
    </row>
    <row r="106" s="1" customFormat="1" ht="24.95" customHeight="1" spans="1:14">
      <c r="A106" s="11">
        <v>104</v>
      </c>
      <c r="B106" s="11" t="s">
        <v>141</v>
      </c>
      <c r="C106" s="45" t="s">
        <v>182</v>
      </c>
      <c r="D106" s="45" t="s">
        <v>145</v>
      </c>
      <c r="E106" s="45" t="s">
        <v>183</v>
      </c>
      <c r="F106" s="83" t="s">
        <v>183</v>
      </c>
      <c r="G106" s="38">
        <v>43363</v>
      </c>
      <c r="H106" s="121">
        <v>666</v>
      </c>
      <c r="I106" s="45">
        <v>4.75</v>
      </c>
      <c r="J106" s="125">
        <v>2414.589963</v>
      </c>
      <c r="K106" s="102">
        <v>42916</v>
      </c>
      <c r="L106" s="103" t="str">
        <f t="shared" si="2"/>
        <v>不相同</v>
      </c>
      <c r="M106" s="104" t="e">
        <f>VLOOKUP(#REF!,[3]最终版本!D$5:M$109,10,0)</f>
        <v>#REF!</v>
      </c>
      <c r="N106" t="e">
        <f>VLOOKUP(C106,[2]贫困户信息_1!H$4:H$6373,1,0)</f>
        <v>#N/A</v>
      </c>
    </row>
    <row r="107" ht="24.95" customHeight="1" spans="1:14">
      <c r="A107" s="6">
        <v>105</v>
      </c>
      <c r="B107" s="42" t="s">
        <v>141</v>
      </c>
      <c r="C107" s="35" t="s">
        <v>184</v>
      </c>
      <c r="D107" s="35" t="s">
        <v>143</v>
      </c>
      <c r="E107" s="35" t="s">
        <v>92</v>
      </c>
      <c r="F107" s="119" t="s">
        <v>92</v>
      </c>
      <c r="G107" s="43">
        <v>43363</v>
      </c>
      <c r="H107" s="118">
        <v>308</v>
      </c>
      <c r="I107" s="35">
        <v>4.35</v>
      </c>
      <c r="J107" s="123">
        <v>1007.75</v>
      </c>
      <c r="K107" s="100" t="e">
        <f>VLOOKUP(#REF!,[1]汇总明细表!C$263:I$340,7,0)</f>
        <v>#REF!</v>
      </c>
      <c r="L107" s="101" t="e">
        <f t="shared" si="2"/>
        <v>#REF!</v>
      </c>
      <c r="N107" t="str">
        <f>VLOOKUP(C107,[2]贫困户信息_1!H$4:H$6373,1,0)</f>
        <v>李明元</v>
      </c>
    </row>
    <row r="108" ht="24.95" customHeight="1" spans="1:14">
      <c r="A108" s="6">
        <v>106</v>
      </c>
      <c r="B108" s="42" t="s">
        <v>141</v>
      </c>
      <c r="C108" s="35" t="s">
        <v>185</v>
      </c>
      <c r="D108" s="35" t="s">
        <v>145</v>
      </c>
      <c r="E108" s="35" t="s">
        <v>173</v>
      </c>
      <c r="F108" s="119" t="s">
        <v>173</v>
      </c>
      <c r="G108" s="43">
        <v>43363</v>
      </c>
      <c r="H108" s="118">
        <v>288</v>
      </c>
      <c r="I108" s="35">
        <v>4.35</v>
      </c>
      <c r="J108" s="123">
        <v>341.958333</v>
      </c>
      <c r="K108" s="100" t="e">
        <f>VLOOKUP(#REF!,[1]汇总明细表!C$263:I$340,7,0)</f>
        <v>#REF!</v>
      </c>
      <c r="L108" s="101" t="e">
        <f t="shared" si="2"/>
        <v>#REF!</v>
      </c>
      <c r="N108" t="str">
        <f>VLOOKUP(C108,[2]贫困户信息_1!H$4:H$6373,1,0)</f>
        <v>李娜</v>
      </c>
    </row>
    <row r="109" ht="24.95" customHeight="1" spans="1:14">
      <c r="A109" s="6">
        <v>107</v>
      </c>
      <c r="B109" s="42" t="s">
        <v>141</v>
      </c>
      <c r="C109" s="35" t="s">
        <v>186</v>
      </c>
      <c r="D109" s="35" t="s">
        <v>143</v>
      </c>
      <c r="E109" s="35" t="s">
        <v>80</v>
      </c>
      <c r="F109" s="119" t="s">
        <v>80</v>
      </c>
      <c r="G109" s="43">
        <v>43363</v>
      </c>
      <c r="H109" s="118">
        <v>315</v>
      </c>
      <c r="I109" s="35">
        <v>4.35</v>
      </c>
      <c r="J109" s="123">
        <v>696</v>
      </c>
      <c r="K109" s="100" t="e">
        <f>VLOOKUP(#REF!,[1]汇总明细表!C$263:I$340,7,0)</f>
        <v>#REF!</v>
      </c>
      <c r="L109" s="101" t="e">
        <f t="shared" si="2"/>
        <v>#REF!</v>
      </c>
      <c r="N109" t="str">
        <f>VLOOKUP(C109,[2]贫困户信息_1!H$4:H$6373,1,0)</f>
        <v>李学斌</v>
      </c>
    </row>
    <row r="110" ht="24.95" customHeight="1" spans="1:14">
      <c r="A110" s="11">
        <v>108</v>
      </c>
      <c r="B110" s="11" t="s">
        <v>141</v>
      </c>
      <c r="C110" s="12" t="s">
        <v>187</v>
      </c>
      <c r="D110" s="12" t="s">
        <v>143</v>
      </c>
      <c r="E110" s="12" t="s">
        <v>188</v>
      </c>
      <c r="F110" s="83" t="s">
        <v>188</v>
      </c>
      <c r="G110" s="64">
        <v>43363</v>
      </c>
      <c r="H110" s="120">
        <v>469</v>
      </c>
      <c r="I110" s="12">
        <v>4.75</v>
      </c>
      <c r="J110" s="124">
        <v>1084.583324</v>
      </c>
      <c r="K110" s="100" t="e">
        <f>VLOOKUP(#REF!,[1]汇总明细表!C$263:I$340,7,0)</f>
        <v>#REF!</v>
      </c>
      <c r="L110" s="101" t="e">
        <f t="shared" si="2"/>
        <v>#REF!</v>
      </c>
      <c r="M110" s="104">
        <v>20180620</v>
      </c>
      <c r="N110" t="e">
        <f>VLOOKUP(C110,[2]贫困户信息_1!H$4:H$6373,1,0)</f>
        <v>#N/A</v>
      </c>
    </row>
    <row r="111" ht="24.95" customHeight="1" spans="1:14">
      <c r="A111" s="6">
        <v>109</v>
      </c>
      <c r="B111" s="42" t="s">
        <v>141</v>
      </c>
      <c r="C111" s="35" t="s">
        <v>189</v>
      </c>
      <c r="D111" s="35" t="s">
        <v>145</v>
      </c>
      <c r="E111" s="35" t="s">
        <v>190</v>
      </c>
      <c r="F111" s="119" t="s">
        <v>190</v>
      </c>
      <c r="G111" s="43">
        <v>43363</v>
      </c>
      <c r="H111" s="118">
        <v>681</v>
      </c>
      <c r="I111" s="35">
        <v>4.75</v>
      </c>
      <c r="J111" s="123">
        <v>1807.644629</v>
      </c>
      <c r="K111" s="100" t="e">
        <f>VLOOKUP(#REF!,[1]汇总明细表!C$263:I$340,7,0)</f>
        <v>#REF!</v>
      </c>
      <c r="L111" s="101" t="e">
        <f t="shared" si="2"/>
        <v>#REF!</v>
      </c>
      <c r="N111" t="str">
        <f>VLOOKUP(C111,[2]贫困户信息_1!H$4:H$6373,1,0)</f>
        <v>刘克成</v>
      </c>
    </row>
    <row r="112" ht="24.95" customHeight="1" spans="1:14">
      <c r="A112" s="11">
        <v>110</v>
      </c>
      <c r="B112" s="11" t="s">
        <v>141</v>
      </c>
      <c r="C112" s="12" t="s">
        <v>191</v>
      </c>
      <c r="D112" s="12" t="s">
        <v>148</v>
      </c>
      <c r="E112" s="12" t="s">
        <v>63</v>
      </c>
      <c r="F112" s="83" t="s">
        <v>63</v>
      </c>
      <c r="G112" s="64">
        <v>43363</v>
      </c>
      <c r="H112" s="120">
        <v>324</v>
      </c>
      <c r="I112" s="12">
        <v>4.35</v>
      </c>
      <c r="J112" s="124">
        <v>662.1666667</v>
      </c>
      <c r="K112" s="100" t="e">
        <f>VLOOKUP(#REF!,[1]汇总明细表!C$263:I$340,7,0)</f>
        <v>#REF!</v>
      </c>
      <c r="L112" s="101" t="e">
        <f t="shared" si="2"/>
        <v>#REF!</v>
      </c>
      <c r="M112" s="104" t="e">
        <f>VLOOKUP(#REF!,[3]最终版本!D$5:M$109,10,0)</f>
        <v>#REF!</v>
      </c>
      <c r="N112" t="e">
        <f>VLOOKUP(C112,[2]贫困户信息_1!H$4:H$6373,1,0)</f>
        <v>#N/A</v>
      </c>
    </row>
    <row r="113" ht="24.95" customHeight="1" spans="1:14">
      <c r="A113" s="6">
        <v>111</v>
      </c>
      <c r="B113" s="42" t="s">
        <v>141</v>
      </c>
      <c r="C113" s="35" t="s">
        <v>192</v>
      </c>
      <c r="D113" s="35" t="s">
        <v>143</v>
      </c>
      <c r="E113" s="35" t="s">
        <v>193</v>
      </c>
      <c r="F113" s="119" t="s">
        <v>193</v>
      </c>
      <c r="G113" s="43">
        <v>43363</v>
      </c>
      <c r="H113" s="118">
        <v>472</v>
      </c>
      <c r="I113" s="35">
        <v>4.75</v>
      </c>
      <c r="J113" s="123">
        <v>1084.583324</v>
      </c>
      <c r="K113" s="100" t="e">
        <f>VLOOKUP(#REF!,[1]汇总明细表!C$263:I$340,7,0)</f>
        <v>#REF!</v>
      </c>
      <c r="L113" s="101" t="e">
        <f t="shared" si="2"/>
        <v>#REF!</v>
      </c>
      <c r="N113" t="str">
        <f>VLOOKUP(C113,[2]贫困户信息_1!H$4:H$6373,1,0)</f>
        <v>刘晓珍</v>
      </c>
    </row>
    <row r="114" ht="24.95" customHeight="1" spans="1:14">
      <c r="A114" s="6">
        <v>112</v>
      </c>
      <c r="B114" s="42" t="s">
        <v>141</v>
      </c>
      <c r="C114" s="35" t="s">
        <v>194</v>
      </c>
      <c r="D114" s="35" t="s">
        <v>145</v>
      </c>
      <c r="E114" s="35" t="s">
        <v>154</v>
      </c>
      <c r="F114" s="119" t="s">
        <v>154</v>
      </c>
      <c r="G114" s="43">
        <v>43363</v>
      </c>
      <c r="H114" s="118">
        <v>665</v>
      </c>
      <c r="I114" s="35">
        <v>4.75</v>
      </c>
      <c r="J114" s="123">
        <v>250.6977476</v>
      </c>
      <c r="K114" s="100" t="e">
        <f>VLOOKUP(#REF!,[1]汇总明细表!C$263:I$340,7,0)</f>
        <v>#REF!</v>
      </c>
      <c r="L114" s="101" t="e">
        <f t="shared" si="2"/>
        <v>#REF!</v>
      </c>
      <c r="N114" t="str">
        <f>VLOOKUP(C114,[2]贫困户信息_1!H$4:H$6373,1,0)</f>
        <v>罗琼芝</v>
      </c>
    </row>
    <row r="115" ht="24.95" customHeight="1" spans="1:14">
      <c r="A115" s="6">
        <v>113</v>
      </c>
      <c r="B115" s="42" t="s">
        <v>141</v>
      </c>
      <c r="C115" s="35" t="s">
        <v>195</v>
      </c>
      <c r="D115" s="35" t="s">
        <v>143</v>
      </c>
      <c r="E115" s="35" t="s">
        <v>80</v>
      </c>
      <c r="F115" s="119" t="s">
        <v>80</v>
      </c>
      <c r="G115" s="43">
        <v>43363</v>
      </c>
      <c r="H115" s="118">
        <v>315</v>
      </c>
      <c r="I115" s="35">
        <v>4.35</v>
      </c>
      <c r="J115" s="123">
        <v>1033.125</v>
      </c>
      <c r="K115" s="100" t="e">
        <f>VLOOKUP(#REF!,[1]汇总明细表!C$263:I$340,7,0)</f>
        <v>#REF!</v>
      </c>
      <c r="L115" s="101" t="e">
        <f t="shared" si="2"/>
        <v>#REF!</v>
      </c>
      <c r="N115" t="str">
        <f>VLOOKUP(C115,[2]贫困户信息_1!H$4:H$6373,1,0)</f>
        <v>马文斌</v>
      </c>
    </row>
    <row r="116" ht="24.95" customHeight="1" spans="1:14">
      <c r="A116" s="6">
        <v>114</v>
      </c>
      <c r="B116" s="42" t="s">
        <v>141</v>
      </c>
      <c r="C116" s="35" t="s">
        <v>196</v>
      </c>
      <c r="D116" s="35" t="s">
        <v>197</v>
      </c>
      <c r="E116" s="35" t="s">
        <v>198</v>
      </c>
      <c r="F116" s="119" t="s">
        <v>198</v>
      </c>
      <c r="G116" s="43">
        <v>43363</v>
      </c>
      <c r="H116" s="118">
        <v>704</v>
      </c>
      <c r="I116" s="35">
        <v>4.75</v>
      </c>
      <c r="J116" s="123">
        <v>1092.495533</v>
      </c>
      <c r="K116" s="100" t="e">
        <f>VLOOKUP(#REF!,[1]汇总明细表!C$263:I$340,7,0)</f>
        <v>#REF!</v>
      </c>
      <c r="L116" s="101" t="e">
        <f t="shared" si="2"/>
        <v>#REF!</v>
      </c>
      <c r="N116" t="str">
        <f>VLOOKUP(C116,[2]贫困户信息_1!H$4:H$6373,1,0)</f>
        <v>彭德红</v>
      </c>
    </row>
    <row r="117" ht="24.95" customHeight="1" spans="1:14">
      <c r="A117" s="6">
        <v>115</v>
      </c>
      <c r="B117" s="42" t="s">
        <v>141</v>
      </c>
      <c r="C117" s="35" t="s">
        <v>199</v>
      </c>
      <c r="D117" s="35" t="s">
        <v>143</v>
      </c>
      <c r="E117" s="35" t="s">
        <v>171</v>
      </c>
      <c r="F117" s="119" t="s">
        <v>171</v>
      </c>
      <c r="G117" s="43">
        <v>43363</v>
      </c>
      <c r="H117" s="118">
        <v>306</v>
      </c>
      <c r="I117" s="35">
        <v>4.35</v>
      </c>
      <c r="J117" s="123">
        <v>993.25</v>
      </c>
      <c r="K117" s="100" t="e">
        <f>VLOOKUP(#REF!,[1]汇总明细表!C$263:I$340,7,0)</f>
        <v>#REF!</v>
      </c>
      <c r="L117" s="101" t="e">
        <f t="shared" si="2"/>
        <v>#REF!</v>
      </c>
      <c r="N117" t="str">
        <f>VLOOKUP(C117,[2]贫困户信息_1!H$4:H$6373,1,0)</f>
        <v>彭运华</v>
      </c>
    </row>
    <row r="118" ht="24.95" customHeight="1" spans="1:14">
      <c r="A118" s="6">
        <v>116</v>
      </c>
      <c r="B118" s="42" t="s">
        <v>141</v>
      </c>
      <c r="C118" s="35" t="s">
        <v>200</v>
      </c>
      <c r="D118" s="35" t="s">
        <v>197</v>
      </c>
      <c r="E118" s="35" t="s">
        <v>201</v>
      </c>
      <c r="F118" s="119" t="s">
        <v>201</v>
      </c>
      <c r="G118" s="43">
        <v>43363</v>
      </c>
      <c r="H118" s="118">
        <v>191</v>
      </c>
      <c r="I118" s="35">
        <v>4.35</v>
      </c>
      <c r="J118" s="123">
        <v>923.1666667</v>
      </c>
      <c r="K118" s="100" t="e">
        <f>VLOOKUP(#REF!,[1]汇总明细表!C$263:I$340,7,0)</f>
        <v>#REF!</v>
      </c>
      <c r="L118" s="101" t="e">
        <f t="shared" si="2"/>
        <v>#REF!</v>
      </c>
      <c r="N118" t="str">
        <f>VLOOKUP(C118,[2]贫困户信息_1!H$4:H$6373,1,0)</f>
        <v>盛丽华</v>
      </c>
    </row>
    <row r="119" ht="24.95" customHeight="1" spans="1:14">
      <c r="A119" s="6">
        <v>117</v>
      </c>
      <c r="B119" s="42" t="s">
        <v>141</v>
      </c>
      <c r="C119" s="35" t="s">
        <v>202</v>
      </c>
      <c r="D119" s="35" t="s">
        <v>145</v>
      </c>
      <c r="E119" s="35" t="s">
        <v>203</v>
      </c>
      <c r="F119" s="119" t="s">
        <v>203</v>
      </c>
      <c r="G119" s="43">
        <v>43363</v>
      </c>
      <c r="H119" s="118">
        <v>176</v>
      </c>
      <c r="I119" s="35">
        <v>4.35</v>
      </c>
      <c r="J119" s="123">
        <v>1063.333333</v>
      </c>
      <c r="K119" s="100" t="e">
        <f>VLOOKUP(#REF!,[1]汇总明细表!C$263:I$340,7,0)</f>
        <v>#REF!</v>
      </c>
      <c r="L119" s="101" t="e">
        <f t="shared" si="2"/>
        <v>#REF!</v>
      </c>
      <c r="N119" t="str">
        <f>VLOOKUP(C119,[2]贫困户信息_1!H$4:H$6373,1,0)</f>
        <v>王维</v>
      </c>
    </row>
    <row r="120" ht="24.95" customHeight="1" spans="1:14">
      <c r="A120" s="11">
        <v>118</v>
      </c>
      <c r="B120" s="11" t="s">
        <v>141</v>
      </c>
      <c r="C120" s="12" t="s">
        <v>204</v>
      </c>
      <c r="D120" s="12" t="s">
        <v>145</v>
      </c>
      <c r="E120" s="12" t="s">
        <v>205</v>
      </c>
      <c r="F120" s="83" t="s">
        <v>205</v>
      </c>
      <c r="G120" s="64">
        <v>43363</v>
      </c>
      <c r="H120" s="120">
        <v>471</v>
      </c>
      <c r="I120" s="12">
        <v>4.75</v>
      </c>
      <c r="J120" s="124">
        <v>1095.134434</v>
      </c>
      <c r="K120" s="100" t="e">
        <f>VLOOKUP(#REF!,[1]汇总明细表!C$263:I$340,7,0)</f>
        <v>#REF!</v>
      </c>
      <c r="L120" s="101" t="e">
        <f t="shared" si="2"/>
        <v>#REF!</v>
      </c>
      <c r="M120" s="104" t="e">
        <f>VLOOKUP(#REF!,[3]最终版本!D$5:M$109,10,0)</f>
        <v>#REF!</v>
      </c>
      <c r="N120" t="e">
        <f>VLOOKUP(C120,[2]贫困户信息_1!H$4:H$6373,1,0)</f>
        <v>#N/A</v>
      </c>
    </row>
    <row r="121" s="1" customFormat="1" ht="24.95" customHeight="1" spans="1:14">
      <c r="A121" s="6">
        <v>119</v>
      </c>
      <c r="B121" s="42" t="s">
        <v>141</v>
      </c>
      <c r="C121" s="44" t="s">
        <v>206</v>
      </c>
      <c r="D121" s="44" t="s">
        <v>145</v>
      </c>
      <c r="E121" s="44" t="s">
        <v>207</v>
      </c>
      <c r="F121" s="44" t="s">
        <v>207</v>
      </c>
      <c r="G121" s="36">
        <v>43363</v>
      </c>
      <c r="H121" s="122">
        <v>42</v>
      </c>
      <c r="I121" s="44">
        <v>4.35</v>
      </c>
      <c r="J121" s="126">
        <v>253.75</v>
      </c>
      <c r="K121" s="102" t="s">
        <v>60</v>
      </c>
      <c r="L121" s="103"/>
      <c r="M121"/>
      <c r="N121" t="str">
        <f>VLOOKUP(C121,[2]贫困户信息_1!H$4:H$6373,1,0)</f>
        <v>夏国华</v>
      </c>
    </row>
    <row r="122" ht="24.95" customHeight="1" spans="1:14">
      <c r="A122" s="6">
        <v>120</v>
      </c>
      <c r="B122" s="42" t="s">
        <v>141</v>
      </c>
      <c r="C122" s="35" t="s">
        <v>208</v>
      </c>
      <c r="D122" s="35" t="s">
        <v>143</v>
      </c>
      <c r="E122" s="35" t="s">
        <v>46</v>
      </c>
      <c r="F122" s="119" t="s">
        <v>46</v>
      </c>
      <c r="G122" s="43">
        <v>43363</v>
      </c>
      <c r="H122" s="118">
        <v>330</v>
      </c>
      <c r="I122" s="35">
        <v>4.35</v>
      </c>
      <c r="J122" s="123">
        <v>993.25</v>
      </c>
      <c r="K122" s="100" t="e">
        <f>VLOOKUP(#REF!,[1]汇总明细表!C$263:I$340,7,0)</f>
        <v>#REF!</v>
      </c>
      <c r="L122" s="101" t="e">
        <f t="shared" si="2"/>
        <v>#REF!</v>
      </c>
      <c r="N122" t="str">
        <f>VLOOKUP(C122,[2]贫困户信息_1!H$4:H$6373,1,0)</f>
        <v>肖家伏</v>
      </c>
    </row>
    <row r="123" ht="24.95" customHeight="1" spans="1:14">
      <c r="A123" s="6">
        <v>121</v>
      </c>
      <c r="B123" s="42" t="s">
        <v>141</v>
      </c>
      <c r="C123" s="35" t="s">
        <v>209</v>
      </c>
      <c r="D123" s="35" t="s">
        <v>145</v>
      </c>
      <c r="E123" s="35" t="s">
        <v>188</v>
      </c>
      <c r="F123" s="119" t="s">
        <v>188</v>
      </c>
      <c r="G123" s="43">
        <v>43363</v>
      </c>
      <c r="H123" s="118">
        <v>469</v>
      </c>
      <c r="I123" s="35">
        <v>4.75</v>
      </c>
      <c r="J123" s="123">
        <v>1748.268313</v>
      </c>
      <c r="K123" s="100" t="e">
        <f>VLOOKUP(#REF!,[1]汇总明细表!C$263:I$340,7,0)</f>
        <v>#REF!</v>
      </c>
      <c r="L123" s="101" t="e">
        <f t="shared" si="2"/>
        <v>#REF!</v>
      </c>
      <c r="N123" t="str">
        <f>VLOOKUP(C123,[2]贫困户信息_1!H$4:H$6373,1,0)</f>
        <v>熊友莲</v>
      </c>
    </row>
    <row r="124" ht="24.95" customHeight="1" spans="1:14">
      <c r="A124" s="6">
        <v>122</v>
      </c>
      <c r="B124" s="42" t="s">
        <v>141</v>
      </c>
      <c r="C124" s="35" t="s">
        <v>210</v>
      </c>
      <c r="D124" s="35" t="s">
        <v>143</v>
      </c>
      <c r="E124" s="35" t="s">
        <v>211</v>
      </c>
      <c r="F124" s="119" t="s">
        <v>211</v>
      </c>
      <c r="G124" s="43">
        <v>43363</v>
      </c>
      <c r="H124" s="118">
        <v>419</v>
      </c>
      <c r="I124" s="35">
        <v>4.75</v>
      </c>
      <c r="J124" s="123">
        <v>1048.958325</v>
      </c>
      <c r="K124" s="100" t="e">
        <f>VLOOKUP(#REF!,[1]汇总明细表!C$263:I$340,7,0)</f>
        <v>#REF!</v>
      </c>
      <c r="L124" s="101" t="e">
        <f t="shared" si="2"/>
        <v>#REF!</v>
      </c>
      <c r="N124" t="str">
        <f>VLOOKUP(C124,[2]贫困户信息_1!H$4:H$6373,1,0)</f>
        <v>徐红纳</v>
      </c>
    </row>
    <row r="125" ht="24.95" customHeight="1" spans="1:14">
      <c r="A125" s="6">
        <v>123</v>
      </c>
      <c r="B125" s="42" t="s">
        <v>141</v>
      </c>
      <c r="C125" s="35" t="s">
        <v>212</v>
      </c>
      <c r="D125" s="35" t="s">
        <v>145</v>
      </c>
      <c r="E125" s="35" t="s">
        <v>146</v>
      </c>
      <c r="F125" s="119" t="s">
        <v>146</v>
      </c>
      <c r="G125" s="43">
        <v>43363</v>
      </c>
      <c r="H125" s="118">
        <v>445</v>
      </c>
      <c r="I125" s="35">
        <v>4.75</v>
      </c>
      <c r="J125" s="123">
        <v>1807.638874</v>
      </c>
      <c r="K125" s="100" t="e">
        <f>VLOOKUP(#REF!,[1]汇总明细表!C$263:I$340,7,0)</f>
        <v>#REF!</v>
      </c>
      <c r="L125" s="101" t="e">
        <f t="shared" si="2"/>
        <v>#REF!</v>
      </c>
      <c r="N125" t="str">
        <f>VLOOKUP(C125,[2]贫困户信息_1!H$4:H$6373,1,0)</f>
        <v>薛锦辉</v>
      </c>
    </row>
    <row r="126" s="1" customFormat="1" ht="24.95" customHeight="1" spans="1:14">
      <c r="A126" s="6">
        <v>124</v>
      </c>
      <c r="B126" s="42" t="s">
        <v>141</v>
      </c>
      <c r="C126" s="44" t="s">
        <v>213</v>
      </c>
      <c r="D126" s="44" t="s">
        <v>145</v>
      </c>
      <c r="E126" s="44" t="s">
        <v>118</v>
      </c>
      <c r="F126" s="44" t="s">
        <v>118</v>
      </c>
      <c r="G126" s="36">
        <v>43363</v>
      </c>
      <c r="H126" s="122">
        <v>8</v>
      </c>
      <c r="I126" s="44">
        <v>4.35</v>
      </c>
      <c r="J126" s="126">
        <v>48.33333333</v>
      </c>
      <c r="K126" s="102" t="s">
        <v>60</v>
      </c>
      <c r="L126" s="103"/>
      <c r="M126"/>
      <c r="N126" t="str">
        <f>VLOOKUP(C126,[2]贫困户信息_1!H$4:H$6373,1,0)</f>
        <v>薛乐书</v>
      </c>
    </row>
    <row r="127" ht="24.95" customHeight="1" spans="1:14">
      <c r="A127" s="6">
        <v>125</v>
      </c>
      <c r="B127" s="42" t="s">
        <v>141</v>
      </c>
      <c r="C127" s="35" t="s">
        <v>214</v>
      </c>
      <c r="D127" s="35" t="s">
        <v>145</v>
      </c>
      <c r="E127" s="35" t="s">
        <v>21</v>
      </c>
      <c r="F127" s="119" t="s">
        <v>21</v>
      </c>
      <c r="G127" s="43">
        <v>43363</v>
      </c>
      <c r="H127" s="118">
        <v>673</v>
      </c>
      <c r="I127" s="35">
        <v>4.75</v>
      </c>
      <c r="J127" s="123">
        <v>963.1999728</v>
      </c>
      <c r="K127" s="100" t="e">
        <f>VLOOKUP(#REF!,[1]汇总明细表!C$263:I$340,7,0)</f>
        <v>#REF!</v>
      </c>
      <c r="L127" s="101" t="e">
        <f t="shared" si="2"/>
        <v>#REF!</v>
      </c>
      <c r="N127" t="str">
        <f>VLOOKUP(C127,[2]贫困户信息_1!H$4:H$6373,1,0)</f>
        <v>严大喜</v>
      </c>
    </row>
    <row r="128" ht="24.95" customHeight="1" spans="1:14">
      <c r="A128" s="11">
        <v>126</v>
      </c>
      <c r="B128" s="11" t="s">
        <v>141</v>
      </c>
      <c r="C128" s="12" t="s">
        <v>215</v>
      </c>
      <c r="D128" s="12" t="s">
        <v>143</v>
      </c>
      <c r="E128" s="12" t="s">
        <v>80</v>
      </c>
      <c r="F128" s="83" t="s">
        <v>80</v>
      </c>
      <c r="G128" s="64">
        <v>43363</v>
      </c>
      <c r="H128" s="120">
        <v>315</v>
      </c>
      <c r="I128" s="12">
        <v>4.35</v>
      </c>
      <c r="J128" s="124">
        <v>743.125</v>
      </c>
      <c r="K128" s="100" t="e">
        <f>VLOOKUP(#REF!,[1]汇总明细表!C$263:I$340,7,0)</f>
        <v>#REF!</v>
      </c>
      <c r="L128" s="101" t="e">
        <f t="shared" si="2"/>
        <v>#REF!</v>
      </c>
      <c r="M128" s="104" t="e">
        <f>VLOOKUP(#REF!,[3]最终版本!D$5:M$109,10,0)</f>
        <v>#REF!</v>
      </c>
      <c r="N128" t="e">
        <f>VLOOKUP(C128,[2]贫困户信息_1!H$4:H$6373,1,0)</f>
        <v>#N/A</v>
      </c>
    </row>
    <row r="129" ht="24.95" customHeight="1" spans="1:14">
      <c r="A129" s="6">
        <v>127</v>
      </c>
      <c r="B129" s="42" t="s">
        <v>141</v>
      </c>
      <c r="C129" s="35" t="s">
        <v>216</v>
      </c>
      <c r="D129" s="35" t="s">
        <v>148</v>
      </c>
      <c r="E129" s="35" t="s">
        <v>39</v>
      </c>
      <c r="F129" s="119" t="s">
        <v>39</v>
      </c>
      <c r="G129" s="43">
        <v>43363</v>
      </c>
      <c r="H129" s="118">
        <v>332</v>
      </c>
      <c r="I129" s="35">
        <v>4.35</v>
      </c>
      <c r="J129" s="123">
        <v>662.1666667</v>
      </c>
      <c r="K129" s="100" t="e">
        <f>VLOOKUP(#REF!,[1]汇总明细表!C$263:I$340,7,0)</f>
        <v>#REF!</v>
      </c>
      <c r="L129" s="101" t="e">
        <f t="shared" si="2"/>
        <v>#REF!</v>
      </c>
      <c r="N129" t="str">
        <f>VLOOKUP(C129,[2]贫困户信息_1!H$4:H$6373,1,0)</f>
        <v>杨秋良</v>
      </c>
    </row>
    <row r="130" ht="24.95" customHeight="1" spans="1:14">
      <c r="A130" s="6">
        <v>128</v>
      </c>
      <c r="B130" s="42" t="s">
        <v>141</v>
      </c>
      <c r="C130" s="35" t="s">
        <v>217</v>
      </c>
      <c r="D130" s="35" t="s">
        <v>143</v>
      </c>
      <c r="E130" s="35" t="s">
        <v>158</v>
      </c>
      <c r="F130" s="119" t="s">
        <v>158</v>
      </c>
      <c r="G130" s="43">
        <v>43363</v>
      </c>
      <c r="H130" s="118">
        <v>307</v>
      </c>
      <c r="I130" s="35">
        <v>4.75</v>
      </c>
      <c r="J130" s="123">
        <v>1215.208323</v>
      </c>
      <c r="K130" s="100" t="e">
        <f>VLOOKUP(#REF!,[1]汇总明细表!C$263:I$340,7,0)</f>
        <v>#REF!</v>
      </c>
      <c r="L130" s="101" t="e">
        <f t="shared" si="2"/>
        <v>#REF!</v>
      </c>
      <c r="N130" t="str">
        <f>VLOOKUP(C130,[2]贫困户信息_1!H$4:H$6373,1,0)</f>
        <v>杨斯友</v>
      </c>
    </row>
    <row r="131" ht="24.95" customHeight="1" spans="1:14">
      <c r="A131" s="6">
        <v>129</v>
      </c>
      <c r="B131" s="42" t="s">
        <v>141</v>
      </c>
      <c r="C131" s="35" t="s">
        <v>218</v>
      </c>
      <c r="D131" s="35" t="s">
        <v>145</v>
      </c>
      <c r="E131" s="35" t="s">
        <v>152</v>
      </c>
      <c r="F131" s="119" t="s">
        <v>152</v>
      </c>
      <c r="G131" s="43">
        <v>43363</v>
      </c>
      <c r="H131" s="118">
        <v>669</v>
      </c>
      <c r="I131" s="35">
        <v>4.75</v>
      </c>
      <c r="J131" s="123">
        <v>1807.64863</v>
      </c>
      <c r="K131" s="100" t="e">
        <f>VLOOKUP(#REF!,[1]汇总明细表!C$263:I$340,7,0)</f>
        <v>#REF!</v>
      </c>
      <c r="L131" s="101" t="e">
        <f t="shared" si="2"/>
        <v>#REF!</v>
      </c>
      <c r="N131" t="str">
        <f>VLOOKUP(C131,[2]贫困户信息_1!H$4:H$6373,1,0)</f>
        <v>杨正伏</v>
      </c>
    </row>
    <row r="132" ht="24.95" customHeight="1" spans="1:14">
      <c r="A132" s="6">
        <v>130</v>
      </c>
      <c r="B132" s="42" t="s">
        <v>141</v>
      </c>
      <c r="C132" s="35" t="s">
        <v>219</v>
      </c>
      <c r="D132" s="35" t="s">
        <v>143</v>
      </c>
      <c r="E132" s="35" t="s">
        <v>92</v>
      </c>
      <c r="F132" s="119" t="s">
        <v>92</v>
      </c>
      <c r="G132" s="43">
        <v>43363</v>
      </c>
      <c r="H132" s="118">
        <v>308</v>
      </c>
      <c r="I132" s="35">
        <v>4.35</v>
      </c>
      <c r="J132" s="123">
        <v>1007.75</v>
      </c>
      <c r="K132" s="100" t="e">
        <f>VLOOKUP(#REF!,[1]汇总明细表!C$263:I$340,7,0)</f>
        <v>#REF!</v>
      </c>
      <c r="L132" s="101" t="e">
        <f t="shared" si="2"/>
        <v>#REF!</v>
      </c>
      <c r="N132" t="str">
        <f>VLOOKUP(C132,[2]贫困户信息_1!H$4:H$6373,1,0)</f>
        <v>游芝元</v>
      </c>
    </row>
    <row r="133" ht="24.95" customHeight="1" spans="1:14">
      <c r="A133" s="6">
        <v>131</v>
      </c>
      <c r="B133" s="42" t="s">
        <v>141</v>
      </c>
      <c r="C133" s="35" t="s">
        <v>220</v>
      </c>
      <c r="D133" s="35" t="s">
        <v>148</v>
      </c>
      <c r="E133" s="35" t="s">
        <v>221</v>
      </c>
      <c r="F133" s="119" t="s">
        <v>221</v>
      </c>
      <c r="G133" s="43">
        <v>43363</v>
      </c>
      <c r="H133" s="118">
        <v>470</v>
      </c>
      <c r="I133" s="35">
        <v>4.75</v>
      </c>
      <c r="J133" s="123">
        <v>704.5833274</v>
      </c>
      <c r="K133" s="100" t="e">
        <f>VLOOKUP(#REF!,[1]汇总明细表!C$263:I$340,7,0)</f>
        <v>#REF!</v>
      </c>
      <c r="L133" s="101" t="e">
        <f t="shared" si="2"/>
        <v>#REF!</v>
      </c>
      <c r="N133" t="str">
        <f>VLOOKUP(C133,[2]贫困户信息_1!H$4:H$6373,1,0)</f>
        <v>余建文</v>
      </c>
    </row>
    <row r="134" ht="24.95" customHeight="1" spans="1:14">
      <c r="A134" s="6">
        <v>132</v>
      </c>
      <c r="B134" s="42" t="s">
        <v>141</v>
      </c>
      <c r="C134" s="35" t="s">
        <v>222</v>
      </c>
      <c r="D134" s="35" t="s">
        <v>148</v>
      </c>
      <c r="E134" s="35" t="s">
        <v>85</v>
      </c>
      <c r="F134" s="119" t="s">
        <v>85</v>
      </c>
      <c r="G134" s="43">
        <v>43363</v>
      </c>
      <c r="H134" s="118">
        <v>312</v>
      </c>
      <c r="I134" s="35">
        <v>4.35</v>
      </c>
      <c r="J134" s="123">
        <v>442.25</v>
      </c>
      <c r="K134" s="100" t="e">
        <f>VLOOKUP(#REF!,[1]汇总明细表!C$263:I$340,7,0)</f>
        <v>#REF!</v>
      </c>
      <c r="L134" s="101" t="e">
        <f t="shared" si="2"/>
        <v>#REF!</v>
      </c>
      <c r="N134" t="str">
        <f>VLOOKUP(C134,[2]贫困户信息_1!H$4:H$6373,1,0)</f>
        <v>张良玉</v>
      </c>
    </row>
    <row r="135" ht="24.95" customHeight="1" spans="1:14">
      <c r="A135" s="6">
        <v>133</v>
      </c>
      <c r="B135" s="42" t="s">
        <v>141</v>
      </c>
      <c r="C135" s="35" t="s">
        <v>223</v>
      </c>
      <c r="D135" s="35" t="s">
        <v>143</v>
      </c>
      <c r="E135" s="35" t="s">
        <v>173</v>
      </c>
      <c r="F135" s="119" t="s">
        <v>173</v>
      </c>
      <c r="G135" s="43">
        <v>43363</v>
      </c>
      <c r="H135" s="118">
        <v>288</v>
      </c>
      <c r="I135" s="35">
        <v>4.35</v>
      </c>
      <c r="J135" s="123">
        <v>1044</v>
      </c>
      <c r="K135" s="100" t="e">
        <f>VLOOKUP(#REF!,[1]汇总明细表!C$263:I$340,7,0)</f>
        <v>#REF!</v>
      </c>
      <c r="L135" s="101" t="e">
        <f t="shared" si="2"/>
        <v>#REF!</v>
      </c>
      <c r="N135" t="str">
        <f>VLOOKUP(C135,[2]贫困户信息_1!H$4:H$6373,1,0)</f>
        <v>赵冬明</v>
      </c>
    </row>
    <row r="136" ht="24.95" customHeight="1" spans="1:14">
      <c r="A136" s="6">
        <v>134</v>
      </c>
      <c r="B136" s="42" t="s">
        <v>141</v>
      </c>
      <c r="C136" s="35" t="s">
        <v>224</v>
      </c>
      <c r="D136" s="35" t="s">
        <v>143</v>
      </c>
      <c r="E136" s="35" t="s">
        <v>55</v>
      </c>
      <c r="F136" s="119" t="s">
        <v>55</v>
      </c>
      <c r="G136" s="43">
        <v>43363</v>
      </c>
      <c r="H136" s="118">
        <v>325</v>
      </c>
      <c r="I136" s="35">
        <v>4.35</v>
      </c>
      <c r="J136" s="123">
        <v>993.25</v>
      </c>
      <c r="K136" s="100" t="e">
        <f>VLOOKUP(#REF!,[1]汇总明细表!C$263:I$340,7,0)</f>
        <v>#REF!</v>
      </c>
      <c r="L136" s="101" t="e">
        <f t="shared" si="2"/>
        <v>#REF!</v>
      </c>
      <c r="N136" t="str">
        <f>VLOOKUP(C136,[2]贫困户信息_1!H$4:H$6373,1,0)</f>
        <v>郑昌元</v>
      </c>
    </row>
    <row r="137" ht="24.95" customHeight="1" spans="1:14">
      <c r="A137" s="6">
        <v>135</v>
      </c>
      <c r="B137" s="42" t="s">
        <v>141</v>
      </c>
      <c r="C137" s="35" t="s">
        <v>225</v>
      </c>
      <c r="D137" s="35" t="s">
        <v>143</v>
      </c>
      <c r="E137" s="35" t="s">
        <v>226</v>
      </c>
      <c r="F137" s="119" t="s">
        <v>226</v>
      </c>
      <c r="G137" s="43">
        <v>43321</v>
      </c>
      <c r="H137" s="127">
        <v>701</v>
      </c>
      <c r="I137" s="35">
        <v>4.75</v>
      </c>
      <c r="J137" s="134">
        <v>1836.667543</v>
      </c>
      <c r="K137" s="100" t="e">
        <f>VLOOKUP(#REF!,[1]汇总明细表!C$263:I$340,7,0)</f>
        <v>#REF!</v>
      </c>
      <c r="L137" s="101" t="e">
        <f t="shared" si="2"/>
        <v>#REF!</v>
      </c>
      <c r="N137" t="str">
        <f>VLOOKUP(C137,[2]贫困户信息_1!H$4:H$6373,1,0)</f>
        <v>周春莲</v>
      </c>
    </row>
    <row r="138" ht="24.95" customHeight="1" spans="1:14">
      <c r="A138" s="11">
        <v>136</v>
      </c>
      <c r="B138" s="11" t="s">
        <v>141</v>
      </c>
      <c r="C138" s="12" t="s">
        <v>227</v>
      </c>
      <c r="D138" s="12" t="s">
        <v>145</v>
      </c>
      <c r="E138" s="12" t="s">
        <v>188</v>
      </c>
      <c r="F138" s="83" t="s">
        <v>188</v>
      </c>
      <c r="G138" s="64">
        <v>43363</v>
      </c>
      <c r="H138" s="120">
        <v>469</v>
      </c>
      <c r="I138" s="12">
        <v>4.75</v>
      </c>
      <c r="J138" s="124">
        <v>1807.643312</v>
      </c>
      <c r="K138" s="100" t="e">
        <f>VLOOKUP(#REF!,[1]汇总明细表!C$263:I$340,7,0)</f>
        <v>#REF!</v>
      </c>
      <c r="L138" s="101" t="e">
        <f t="shared" si="2"/>
        <v>#REF!</v>
      </c>
      <c r="M138" s="104" t="e">
        <f>VLOOKUP(#REF!,[3]最终版本!D$5:M$109,10,0)</f>
        <v>#REF!</v>
      </c>
      <c r="N138" t="e">
        <f>VLOOKUP(C138,[2]贫困户信息_1!H$4:H$6373,1,0)</f>
        <v>#N/A</v>
      </c>
    </row>
    <row r="139" ht="24.95" customHeight="1" spans="1:14">
      <c r="A139" s="6">
        <v>137</v>
      </c>
      <c r="B139" s="42" t="s">
        <v>141</v>
      </c>
      <c r="C139" s="35" t="s">
        <v>228</v>
      </c>
      <c r="D139" s="35" t="s">
        <v>143</v>
      </c>
      <c r="E139" s="35" t="s">
        <v>92</v>
      </c>
      <c r="F139" s="119" t="s">
        <v>92</v>
      </c>
      <c r="G139" s="43">
        <v>43363</v>
      </c>
      <c r="H139" s="127">
        <v>308</v>
      </c>
      <c r="I139" s="35">
        <v>4.35</v>
      </c>
      <c r="J139" s="134">
        <v>1007.75</v>
      </c>
      <c r="K139" s="100" t="e">
        <f>VLOOKUP(#REF!,[1]汇总明细表!C$263:I$340,7,0)</f>
        <v>#REF!</v>
      </c>
      <c r="L139" s="101" t="e">
        <f t="shared" si="2"/>
        <v>#REF!</v>
      </c>
      <c r="N139" t="str">
        <f>VLOOKUP(C139,[2]贫困户信息_1!H$4:H$6373,1,0)</f>
        <v>邹浩华</v>
      </c>
    </row>
    <row r="140" s="1" customFormat="1" ht="24.95" customHeight="1" spans="1:14">
      <c r="A140" s="6">
        <v>138</v>
      </c>
      <c r="B140" s="42" t="s">
        <v>141</v>
      </c>
      <c r="C140" s="44" t="s">
        <v>229</v>
      </c>
      <c r="D140" s="44" t="s">
        <v>197</v>
      </c>
      <c r="E140" s="44" t="s">
        <v>230</v>
      </c>
      <c r="F140" s="117">
        <v>42627</v>
      </c>
      <c r="G140" s="44" t="s">
        <v>231</v>
      </c>
      <c r="H140" s="128">
        <v>731</v>
      </c>
      <c r="I140" s="44">
        <v>4.75</v>
      </c>
      <c r="J140" s="135">
        <v>1847.203067</v>
      </c>
      <c r="K140" s="102">
        <v>43008</v>
      </c>
      <c r="L140" s="103" t="str">
        <f t="shared" si="2"/>
        <v>不相同</v>
      </c>
      <c r="M140"/>
      <c r="N140" t="str">
        <f>VLOOKUP(C140,[2]贫困户信息_1!H$4:H$6373,1,0)</f>
        <v>张志勋</v>
      </c>
    </row>
    <row r="141" ht="24.95" customHeight="1" spans="1:14">
      <c r="A141" s="6">
        <v>139</v>
      </c>
      <c r="B141" s="42" t="s">
        <v>141</v>
      </c>
      <c r="C141" s="35" t="s">
        <v>232</v>
      </c>
      <c r="D141" s="35" t="s">
        <v>143</v>
      </c>
      <c r="E141" s="35" t="s">
        <v>233</v>
      </c>
      <c r="F141" s="117">
        <v>42907</v>
      </c>
      <c r="G141" s="35" t="s">
        <v>234</v>
      </c>
      <c r="H141" s="127">
        <v>359</v>
      </c>
      <c r="I141" s="35">
        <v>4.35</v>
      </c>
      <c r="J141" s="134">
        <v>311.75</v>
      </c>
      <c r="K141" s="100" t="e">
        <f>VLOOKUP(#REF!,[1]汇总明细表!C$263:I$340,7,0)</f>
        <v>#REF!</v>
      </c>
      <c r="L141" s="101" t="e">
        <f t="shared" si="2"/>
        <v>#REF!</v>
      </c>
      <c r="N141" t="str">
        <f>VLOOKUP(C141,[2]贫困户信息_1!H$4:H$6373,1,0)</f>
        <v>谢朝国</v>
      </c>
    </row>
    <row r="142" s="1" customFormat="1" ht="24.95" customHeight="1" spans="1:14">
      <c r="A142" s="6">
        <v>140</v>
      </c>
      <c r="B142" s="42" t="s">
        <v>141</v>
      </c>
      <c r="C142" s="44" t="s">
        <v>235</v>
      </c>
      <c r="D142" s="44" t="s">
        <v>143</v>
      </c>
      <c r="E142" s="44" t="s">
        <v>236</v>
      </c>
      <c r="F142" s="117">
        <v>42541</v>
      </c>
      <c r="G142" s="44" t="s">
        <v>237</v>
      </c>
      <c r="H142" s="128">
        <v>823</v>
      </c>
      <c r="I142" s="44">
        <v>4.75</v>
      </c>
      <c r="J142" s="136">
        <v>1789.1309</v>
      </c>
      <c r="K142" s="102">
        <v>43004</v>
      </c>
      <c r="L142" s="107" t="str">
        <f t="shared" si="2"/>
        <v>不相同</v>
      </c>
      <c r="M142"/>
      <c r="N142" t="str">
        <f>VLOOKUP(C142,[2]贫困户信息_1!H$4:H$6373,1,0)</f>
        <v>谢红萍</v>
      </c>
    </row>
    <row r="143" ht="24.95" customHeight="1" spans="1:14">
      <c r="A143" s="6">
        <v>141</v>
      </c>
      <c r="B143" s="42" t="s">
        <v>141</v>
      </c>
      <c r="C143" s="35" t="s">
        <v>238</v>
      </c>
      <c r="D143" s="35" t="s">
        <v>145</v>
      </c>
      <c r="E143" s="35" t="s">
        <v>239</v>
      </c>
      <c r="F143" s="117">
        <v>42892</v>
      </c>
      <c r="G143" s="35" t="s">
        <v>240</v>
      </c>
      <c r="H143" s="127">
        <v>430</v>
      </c>
      <c r="I143" s="35">
        <v>4.35</v>
      </c>
      <c r="J143" s="137">
        <v>1282.847222</v>
      </c>
      <c r="K143" s="100" t="e">
        <f>VLOOKUP(#REF!,[1]汇总明细表!C$263:I$340,7,0)</f>
        <v>#REF!</v>
      </c>
      <c r="L143" s="101" t="e">
        <f t="shared" si="2"/>
        <v>#REF!</v>
      </c>
      <c r="N143" t="str">
        <f>VLOOKUP(C143,[2]贫困户信息_1!H$4:H$6373,1,0)</f>
        <v>危满舟</v>
      </c>
    </row>
    <row r="144" ht="24.95" customHeight="1" spans="1:14">
      <c r="A144" s="6">
        <v>142</v>
      </c>
      <c r="B144" s="42" t="s">
        <v>141</v>
      </c>
      <c r="C144" s="35" t="s">
        <v>241</v>
      </c>
      <c r="D144" s="35">
        <v>50000</v>
      </c>
      <c r="E144" s="35" t="s">
        <v>242</v>
      </c>
      <c r="F144" s="117">
        <v>42866</v>
      </c>
      <c r="G144" s="35" t="s">
        <v>240</v>
      </c>
      <c r="H144" s="127">
        <v>456</v>
      </c>
      <c r="I144" s="35">
        <v>4.35</v>
      </c>
      <c r="J144" s="137">
        <v>568.44</v>
      </c>
      <c r="K144" s="100" t="e">
        <f>VLOOKUP(#REF!,[1]汇总明细表!C$263:I$340,7,0)</f>
        <v>#REF!</v>
      </c>
      <c r="L144" s="101" t="e">
        <f t="shared" si="2"/>
        <v>#REF!</v>
      </c>
      <c r="N144" t="str">
        <f>VLOOKUP(C144,[2]贫困户信息_1!H$4:H$6373,1,0)</f>
        <v>李望林</v>
      </c>
    </row>
    <row r="145" ht="24.95" customHeight="1" spans="1:14">
      <c r="A145" s="6">
        <v>143</v>
      </c>
      <c r="B145" s="42" t="s">
        <v>141</v>
      </c>
      <c r="C145" s="35" t="s">
        <v>243</v>
      </c>
      <c r="D145" s="35" t="s">
        <v>145</v>
      </c>
      <c r="E145" s="35" t="s">
        <v>244</v>
      </c>
      <c r="F145" s="117">
        <v>42986</v>
      </c>
      <c r="G145" s="35" t="s">
        <v>245</v>
      </c>
      <c r="H145" s="127">
        <v>362</v>
      </c>
      <c r="I145" s="35">
        <v>4.35</v>
      </c>
      <c r="J145" s="137">
        <v>1558.75</v>
      </c>
      <c r="K145" s="100" t="e">
        <f>VLOOKUP(#REF!,[1]汇总明细表!C$263:I$340,7,0)</f>
        <v>#REF!</v>
      </c>
      <c r="L145" s="101" t="e">
        <f t="shared" si="2"/>
        <v>#REF!</v>
      </c>
      <c r="N145" t="str">
        <f>VLOOKUP(C145,[2]贫困户信息_1!H$4:H$6373,1,0)</f>
        <v>曾建华</v>
      </c>
    </row>
    <row r="146" ht="24.95" customHeight="1" spans="1:14">
      <c r="A146" s="6">
        <v>144</v>
      </c>
      <c r="B146" s="42" t="s">
        <v>141</v>
      </c>
      <c r="C146" s="35" t="s">
        <v>206</v>
      </c>
      <c r="D146" s="35" t="s">
        <v>145</v>
      </c>
      <c r="E146" s="35" t="s">
        <v>244</v>
      </c>
      <c r="F146" s="43">
        <v>42986</v>
      </c>
      <c r="G146" s="35" t="s">
        <v>246</v>
      </c>
      <c r="H146" s="127">
        <v>267</v>
      </c>
      <c r="I146" s="35">
        <v>4.35</v>
      </c>
      <c r="J146" s="137">
        <v>1613.125</v>
      </c>
      <c r="K146" s="100" t="s">
        <v>60</v>
      </c>
      <c r="L146" s="101"/>
      <c r="N146" t="str">
        <f>VLOOKUP(C146,[2]贫困户信息_1!H$4:H$6373,1,0)</f>
        <v>夏国华</v>
      </c>
    </row>
    <row r="147" ht="24.95" customHeight="1" spans="1:14">
      <c r="A147" s="6">
        <v>145</v>
      </c>
      <c r="B147" s="42" t="s">
        <v>141</v>
      </c>
      <c r="C147" s="35" t="s">
        <v>247</v>
      </c>
      <c r="D147" s="35" t="s">
        <v>145</v>
      </c>
      <c r="E147" s="35" t="s">
        <v>248</v>
      </c>
      <c r="F147" s="117">
        <v>42987</v>
      </c>
      <c r="G147" s="35" t="s">
        <v>249</v>
      </c>
      <c r="H147" s="127">
        <v>340</v>
      </c>
      <c r="I147" s="35">
        <v>4.35</v>
      </c>
      <c r="J147" s="137">
        <v>888.125</v>
      </c>
      <c r="K147" s="100" t="e">
        <f>VLOOKUP(#REF!,[1]汇总明细表!C$263:I$340,7,0)</f>
        <v>#REF!</v>
      </c>
      <c r="L147" s="101" t="e">
        <f t="shared" si="2"/>
        <v>#REF!</v>
      </c>
      <c r="N147" t="str">
        <f>VLOOKUP(C147,[2]贫困户信息_1!H$4:H$6373,1,0)</f>
        <v>陈晓红</v>
      </c>
    </row>
    <row r="148" ht="24.95" customHeight="1" spans="1:14">
      <c r="A148" s="6">
        <v>146</v>
      </c>
      <c r="B148" s="42" t="s">
        <v>141</v>
      </c>
      <c r="C148" s="35" t="s">
        <v>250</v>
      </c>
      <c r="D148" s="35" t="s">
        <v>197</v>
      </c>
      <c r="E148" s="35" t="s">
        <v>251</v>
      </c>
      <c r="F148" s="117">
        <v>42972</v>
      </c>
      <c r="G148" s="35" t="s">
        <v>252</v>
      </c>
      <c r="H148" s="127">
        <v>366</v>
      </c>
      <c r="I148" s="35">
        <v>4.35</v>
      </c>
      <c r="J148" s="137">
        <v>1131</v>
      </c>
      <c r="K148" s="100" t="e">
        <f>VLOOKUP(#REF!,[1]汇总明细表!C$263:I$340,7,0)</f>
        <v>#REF!</v>
      </c>
      <c r="L148" s="101" t="e">
        <f t="shared" si="2"/>
        <v>#REF!</v>
      </c>
      <c r="N148" t="str">
        <f>VLOOKUP(C148,[2]贫困户信息_1!H$4:H$6373,1,0)</f>
        <v>蒋德保</v>
      </c>
    </row>
    <row r="149" ht="24.95" customHeight="1" spans="1:14">
      <c r="A149" s="6">
        <v>147</v>
      </c>
      <c r="B149" s="42" t="s">
        <v>141</v>
      </c>
      <c r="C149" s="35" t="s">
        <v>253</v>
      </c>
      <c r="D149" s="35" t="s">
        <v>145</v>
      </c>
      <c r="E149" s="35" t="s">
        <v>254</v>
      </c>
      <c r="F149" s="117">
        <v>42985</v>
      </c>
      <c r="G149" s="35" t="s">
        <v>255</v>
      </c>
      <c r="H149" s="127">
        <v>343</v>
      </c>
      <c r="I149" s="35">
        <v>4.35</v>
      </c>
      <c r="J149" s="137">
        <v>894.1666667</v>
      </c>
      <c r="K149" s="100" t="e">
        <f>VLOOKUP(#REF!,[1]汇总明细表!C$263:I$340,7,0)</f>
        <v>#REF!</v>
      </c>
      <c r="L149" s="101" t="e">
        <f t="shared" ref="L149:L203" si="3">IF(K149=F149,"相同","不相同")</f>
        <v>#REF!</v>
      </c>
      <c r="N149" t="str">
        <f>VLOOKUP(C149,[2]贫困户信息_1!H$4:H$6373,1,0)</f>
        <v>熊光辉</v>
      </c>
    </row>
    <row r="150" ht="24.95" customHeight="1" spans="1:14">
      <c r="A150" s="6">
        <v>148</v>
      </c>
      <c r="B150" s="42" t="s">
        <v>141</v>
      </c>
      <c r="C150" s="35" t="s">
        <v>256</v>
      </c>
      <c r="D150" s="35" t="s">
        <v>145</v>
      </c>
      <c r="E150" s="35" t="s">
        <v>257</v>
      </c>
      <c r="F150" s="129">
        <v>42965</v>
      </c>
      <c r="G150" s="35" t="s">
        <v>240</v>
      </c>
      <c r="H150" s="127">
        <v>357</v>
      </c>
      <c r="I150" s="35">
        <v>4.35</v>
      </c>
      <c r="J150" s="137">
        <v>857.9166667</v>
      </c>
      <c r="K150" s="100" t="e">
        <f>VLOOKUP(#REF!,[1]汇总明细表!C$263:I$340,7,0)</f>
        <v>#REF!</v>
      </c>
      <c r="L150" s="101" t="e">
        <f t="shared" si="3"/>
        <v>#REF!</v>
      </c>
      <c r="N150" t="str">
        <f>VLOOKUP(C150,[2]贫困户信息_1!H$4:H$6373,1,0)</f>
        <v>龚连娥</v>
      </c>
    </row>
    <row r="151" ht="24.95" customHeight="1" spans="1:14">
      <c r="A151" s="11">
        <v>149</v>
      </c>
      <c r="B151" s="11" t="s">
        <v>141</v>
      </c>
      <c r="C151" s="12" t="s">
        <v>258</v>
      </c>
      <c r="D151" s="12" t="s">
        <v>145</v>
      </c>
      <c r="E151" s="12" t="s">
        <v>259</v>
      </c>
      <c r="F151" s="130">
        <v>42971</v>
      </c>
      <c r="G151" s="12" t="s">
        <v>260</v>
      </c>
      <c r="H151" s="120">
        <v>355</v>
      </c>
      <c r="I151" s="12">
        <v>4.35</v>
      </c>
      <c r="J151" s="138">
        <v>882.0833333</v>
      </c>
      <c r="K151" s="100" t="e">
        <f>VLOOKUP(#REF!,[1]汇总明细表!C$263:I$340,7,0)</f>
        <v>#REF!</v>
      </c>
      <c r="L151" s="101" t="e">
        <f t="shared" si="3"/>
        <v>#REF!</v>
      </c>
      <c r="M151" s="104" t="e">
        <f>VLOOKUP(#REF!,[3]最终版本!D$5:M$109,10,0)</f>
        <v>#REF!</v>
      </c>
      <c r="N151" t="e">
        <f>VLOOKUP(C151,[2]贫困户信息_1!H$4:H$6373,1,0)</f>
        <v>#N/A</v>
      </c>
    </row>
    <row r="152" ht="24.95" customHeight="1" spans="1:14">
      <c r="A152" s="6">
        <v>150</v>
      </c>
      <c r="B152" s="42" t="s">
        <v>141</v>
      </c>
      <c r="C152" s="35" t="s">
        <v>261</v>
      </c>
      <c r="D152" s="35" t="s">
        <v>148</v>
      </c>
      <c r="E152" s="35" t="s">
        <v>262</v>
      </c>
      <c r="F152" s="129">
        <v>42695</v>
      </c>
      <c r="G152" s="35" t="s">
        <v>263</v>
      </c>
      <c r="H152" s="127">
        <v>662</v>
      </c>
      <c r="I152" s="35">
        <v>4.75</v>
      </c>
      <c r="J152" s="137">
        <v>438.0456</v>
      </c>
      <c r="K152" s="100" t="e">
        <f>VLOOKUP(#REF!,[1]汇总明细表!C$263:I$340,7,0)</f>
        <v>#REF!</v>
      </c>
      <c r="L152" s="101" t="e">
        <f t="shared" si="3"/>
        <v>#REF!</v>
      </c>
      <c r="N152" t="str">
        <f>VLOOKUP(C152,[2]贫困户信息_1!H$4:H$6373,1,0)</f>
        <v>张明才</v>
      </c>
    </row>
    <row r="153" ht="24.95" customHeight="1" spans="1:14">
      <c r="A153" s="6">
        <v>151</v>
      </c>
      <c r="B153" s="42" t="s">
        <v>141</v>
      </c>
      <c r="C153" s="35" t="s">
        <v>264</v>
      </c>
      <c r="D153" s="35" t="s">
        <v>145</v>
      </c>
      <c r="E153" s="35" t="s">
        <v>265</v>
      </c>
      <c r="F153" s="129">
        <v>42681</v>
      </c>
      <c r="G153" s="43">
        <v>43271</v>
      </c>
      <c r="H153" s="127">
        <v>591</v>
      </c>
      <c r="I153" s="35">
        <v>4.75</v>
      </c>
      <c r="J153" s="137">
        <v>1056.704667</v>
      </c>
      <c r="K153" s="100" t="e">
        <f>VLOOKUP(#REF!,[1]汇总明细表!C$263:I$340,7,0)</f>
        <v>#REF!</v>
      </c>
      <c r="L153" s="101" t="e">
        <f t="shared" si="3"/>
        <v>#REF!</v>
      </c>
      <c r="N153" t="str">
        <f>VLOOKUP(C153,[2]贫困户信息_1!H$4:H$6373,1,0)</f>
        <v>刘凤姣</v>
      </c>
    </row>
    <row r="154" ht="24.95" customHeight="1" spans="1:14">
      <c r="A154" s="6">
        <v>152</v>
      </c>
      <c r="B154" s="42" t="s">
        <v>141</v>
      </c>
      <c r="C154" s="35" t="s">
        <v>266</v>
      </c>
      <c r="D154" s="35" t="s">
        <v>145</v>
      </c>
      <c r="E154" s="35" t="s">
        <v>267</v>
      </c>
      <c r="F154" s="117">
        <v>42704</v>
      </c>
      <c r="G154" s="35" t="s">
        <v>268</v>
      </c>
      <c r="H154" s="131">
        <v>652</v>
      </c>
      <c r="I154" s="35">
        <v>4.75</v>
      </c>
      <c r="J154" s="139">
        <v>1741.634336</v>
      </c>
      <c r="K154" s="100" t="e">
        <f>VLOOKUP(#REF!,[1]汇总明细表!C$263:I$340,7,0)</f>
        <v>#REF!</v>
      </c>
      <c r="L154" s="101" t="e">
        <f t="shared" si="3"/>
        <v>#REF!</v>
      </c>
      <c r="N154" t="str">
        <f>VLOOKUP(C154,[2]贫困户信息_1!H$4:H$6373,1,0)</f>
        <v>贺文华</v>
      </c>
    </row>
    <row r="155" ht="24.95" customHeight="1" spans="1:14">
      <c r="A155" s="6">
        <v>153</v>
      </c>
      <c r="B155" s="42" t="s">
        <v>141</v>
      </c>
      <c r="C155" s="35" t="s">
        <v>269</v>
      </c>
      <c r="D155" s="35" t="s">
        <v>143</v>
      </c>
      <c r="E155" s="35" t="s">
        <v>270</v>
      </c>
      <c r="F155" s="117">
        <v>42944</v>
      </c>
      <c r="G155" s="35" t="s">
        <v>271</v>
      </c>
      <c r="H155" s="131">
        <v>362</v>
      </c>
      <c r="I155" s="35">
        <v>4.35</v>
      </c>
      <c r="J155" s="139">
        <v>783</v>
      </c>
      <c r="K155" s="100" t="e">
        <f>VLOOKUP(#REF!,[1]汇总明细表!C$263:I$340,7,0)</f>
        <v>#REF!</v>
      </c>
      <c r="L155" s="101" t="e">
        <f t="shared" si="3"/>
        <v>#REF!</v>
      </c>
      <c r="N155" t="str">
        <f>VLOOKUP(C155,[2]贫困户信息_1!H$4:H$6373,1,0)</f>
        <v>王立云</v>
      </c>
    </row>
    <row r="156" ht="24.95" customHeight="1" spans="1:14">
      <c r="A156" s="11">
        <v>154</v>
      </c>
      <c r="B156" s="11" t="s">
        <v>141</v>
      </c>
      <c r="C156" s="12" t="s">
        <v>272</v>
      </c>
      <c r="D156" s="12" t="s">
        <v>145</v>
      </c>
      <c r="E156" s="12" t="s">
        <v>273</v>
      </c>
      <c r="F156" s="99">
        <v>42643</v>
      </c>
      <c r="G156" s="12" t="s">
        <v>274</v>
      </c>
      <c r="H156" s="120">
        <v>659</v>
      </c>
      <c r="I156" s="12">
        <v>4.75</v>
      </c>
      <c r="J156" s="140">
        <v>1998.942833</v>
      </c>
      <c r="K156" s="100">
        <v>42998</v>
      </c>
      <c r="L156" s="101" t="str">
        <f t="shared" si="3"/>
        <v>不相同</v>
      </c>
      <c r="M156" s="104" t="e">
        <f>VLOOKUP(#REF!,[3]最终版本!D$5:M$109,10,0)</f>
        <v>#REF!</v>
      </c>
      <c r="N156" t="e">
        <f>VLOOKUP(C156,[2]贫困户信息_1!H$4:H$6373,1,0)</f>
        <v>#N/A</v>
      </c>
    </row>
    <row r="157" ht="24.95" customHeight="1" spans="1:14">
      <c r="A157" s="6">
        <v>155</v>
      </c>
      <c r="B157" s="42" t="s">
        <v>275</v>
      </c>
      <c r="C157" s="7" t="s">
        <v>276</v>
      </c>
      <c r="D157" s="8">
        <v>30000</v>
      </c>
      <c r="E157" s="7" t="s">
        <v>42</v>
      </c>
      <c r="F157" s="116">
        <v>43252</v>
      </c>
      <c r="G157" s="9">
        <v>43363</v>
      </c>
      <c r="H157" s="122">
        <v>112</v>
      </c>
      <c r="I157" s="6">
        <v>4.35</v>
      </c>
      <c r="J157" s="141">
        <v>406</v>
      </c>
      <c r="K157" s="90">
        <f>VLOOKUP(C157,[1]汇总明细表!B$211:I$262,8,0)</f>
        <v>43240</v>
      </c>
      <c r="L157" s="101" t="str">
        <f t="shared" si="3"/>
        <v>不相同</v>
      </c>
      <c r="N157" t="str">
        <f>VLOOKUP(C157,[2]贫困户信息_1!H$4:H$6373,1,0)</f>
        <v>唐云辉</v>
      </c>
    </row>
    <row r="158" ht="24.95" customHeight="1" spans="1:14">
      <c r="A158" s="6">
        <v>156</v>
      </c>
      <c r="B158" s="42" t="s">
        <v>275</v>
      </c>
      <c r="C158" s="7" t="s">
        <v>277</v>
      </c>
      <c r="D158" s="8">
        <v>30000</v>
      </c>
      <c r="E158" s="7" t="s">
        <v>42</v>
      </c>
      <c r="F158" s="116">
        <v>43033</v>
      </c>
      <c r="G158" s="9">
        <v>43363</v>
      </c>
      <c r="H158" s="122">
        <v>331</v>
      </c>
      <c r="I158" s="6">
        <v>4.35</v>
      </c>
      <c r="J158" s="141">
        <v>445.875</v>
      </c>
      <c r="K158" s="90">
        <f>VLOOKUP(C158,[1]汇总明细表!B$211:I$262,8,0)</f>
        <v>43240</v>
      </c>
      <c r="L158" s="101" t="str">
        <f t="shared" si="3"/>
        <v>不相同</v>
      </c>
      <c r="N158" t="str">
        <f>VLOOKUP(C158,[2]贫困户信息_1!H$4:H$6373,1,0)</f>
        <v>刘文辉</v>
      </c>
    </row>
    <row r="159" ht="24.95" customHeight="1" spans="1:14">
      <c r="A159" s="6">
        <v>157</v>
      </c>
      <c r="B159" s="42" t="s">
        <v>275</v>
      </c>
      <c r="C159" s="7" t="s">
        <v>278</v>
      </c>
      <c r="D159" s="8">
        <v>30000</v>
      </c>
      <c r="E159" s="7" t="s">
        <v>42</v>
      </c>
      <c r="F159" s="116">
        <v>43252</v>
      </c>
      <c r="G159" s="9">
        <v>43363</v>
      </c>
      <c r="H159" s="122">
        <v>112</v>
      </c>
      <c r="I159" s="6">
        <v>4.35</v>
      </c>
      <c r="J159" s="141">
        <v>406</v>
      </c>
      <c r="K159" s="90">
        <f>VLOOKUP(C159,[1]汇总明细表!B$211:I$262,8,0)</f>
        <v>43240</v>
      </c>
      <c r="L159" s="101" t="str">
        <f t="shared" si="3"/>
        <v>不相同</v>
      </c>
      <c r="N159" t="str">
        <f>VLOOKUP(C159,[2]贫困户信息_1!H$4:H$6373,1,0)</f>
        <v>程松林</v>
      </c>
    </row>
    <row r="160" ht="24.95" customHeight="1" spans="1:14">
      <c r="A160" s="6">
        <v>158</v>
      </c>
      <c r="B160" s="42" t="s">
        <v>275</v>
      </c>
      <c r="C160" s="7" t="s">
        <v>279</v>
      </c>
      <c r="D160" s="8">
        <v>30000</v>
      </c>
      <c r="E160" s="7" t="s">
        <v>42</v>
      </c>
      <c r="F160" s="116">
        <v>43252</v>
      </c>
      <c r="G160" s="9">
        <v>43363</v>
      </c>
      <c r="H160" s="122">
        <v>112</v>
      </c>
      <c r="I160" s="6">
        <v>4.35</v>
      </c>
      <c r="J160" s="141">
        <v>406</v>
      </c>
      <c r="K160" s="90">
        <f>VLOOKUP(C160,[1]汇总明细表!B$211:I$262,8,0)</f>
        <v>43240</v>
      </c>
      <c r="L160" s="101" t="str">
        <f t="shared" si="3"/>
        <v>不相同</v>
      </c>
      <c r="N160" t="str">
        <f>VLOOKUP(C160,[2]贫困户信息_1!H$4:H$6373,1,0)</f>
        <v>皮赞军</v>
      </c>
    </row>
    <row r="161" ht="24.95" customHeight="1" spans="1:14">
      <c r="A161" s="6">
        <v>159</v>
      </c>
      <c r="B161" s="42" t="s">
        <v>275</v>
      </c>
      <c r="C161" s="7" t="s">
        <v>280</v>
      </c>
      <c r="D161" s="8">
        <v>30000</v>
      </c>
      <c r="E161" s="7" t="s">
        <v>42</v>
      </c>
      <c r="F161" s="116">
        <v>43033</v>
      </c>
      <c r="G161" s="9">
        <v>43363</v>
      </c>
      <c r="H161" s="122">
        <v>331</v>
      </c>
      <c r="I161" s="6">
        <v>4.35</v>
      </c>
      <c r="J161" s="141">
        <v>445.875</v>
      </c>
      <c r="K161" s="90">
        <f>VLOOKUP(C161,[1]汇总明细表!B$211:I$262,8,0)</f>
        <v>43240</v>
      </c>
      <c r="L161" s="101" t="str">
        <f t="shared" si="3"/>
        <v>不相同</v>
      </c>
      <c r="N161" t="str">
        <f>VLOOKUP(C161,[2]贫困户信息_1!H$4:H$6373,1,0)</f>
        <v>冯昌炎</v>
      </c>
    </row>
    <row r="162" ht="24.95" customHeight="1" spans="1:14">
      <c r="A162" s="6">
        <v>160</v>
      </c>
      <c r="B162" s="42" t="s">
        <v>275</v>
      </c>
      <c r="C162" s="7" t="s">
        <v>281</v>
      </c>
      <c r="D162" s="8">
        <v>30000</v>
      </c>
      <c r="E162" s="7" t="s">
        <v>282</v>
      </c>
      <c r="F162" s="116">
        <v>43252</v>
      </c>
      <c r="G162" s="9">
        <v>43363</v>
      </c>
      <c r="H162" s="122">
        <v>112</v>
      </c>
      <c r="I162" s="6">
        <v>4.35</v>
      </c>
      <c r="J162" s="141">
        <v>406</v>
      </c>
      <c r="K162" s="90">
        <f>VLOOKUP(C162,[1]汇总明细表!B$211:I$262,8,0)</f>
        <v>43240</v>
      </c>
      <c r="L162" s="101" t="str">
        <f t="shared" si="3"/>
        <v>不相同</v>
      </c>
      <c r="N162" t="str">
        <f>VLOOKUP(C162,[2]贫困户信息_1!H$4:H$6373,1,0)</f>
        <v>谢志臣</v>
      </c>
    </row>
    <row r="163" ht="24.95" customHeight="1" spans="1:14">
      <c r="A163" s="6">
        <v>161</v>
      </c>
      <c r="B163" s="42" t="s">
        <v>275</v>
      </c>
      <c r="C163" s="7" t="s">
        <v>283</v>
      </c>
      <c r="D163" s="8">
        <v>30000</v>
      </c>
      <c r="E163" s="7" t="s">
        <v>282</v>
      </c>
      <c r="F163" s="116">
        <v>43252</v>
      </c>
      <c r="G163" s="9">
        <v>43363</v>
      </c>
      <c r="H163" s="122">
        <v>112</v>
      </c>
      <c r="I163" s="6">
        <v>4.35</v>
      </c>
      <c r="J163" s="141">
        <v>406</v>
      </c>
      <c r="K163" s="90">
        <f>VLOOKUP(C163,[1]汇总明细表!B$211:I$262,8,0)</f>
        <v>43240</v>
      </c>
      <c r="L163" s="101" t="str">
        <f t="shared" si="3"/>
        <v>不相同</v>
      </c>
      <c r="N163" t="str">
        <f>VLOOKUP(C163,[2]贫困户信息_1!H$4:H$6373,1,0)</f>
        <v>方启鑫</v>
      </c>
    </row>
    <row r="164" ht="24.95" customHeight="1" spans="1:14">
      <c r="A164" s="6">
        <v>162</v>
      </c>
      <c r="B164" s="42" t="s">
        <v>275</v>
      </c>
      <c r="C164" s="7" t="s">
        <v>284</v>
      </c>
      <c r="D164" s="8">
        <v>30000</v>
      </c>
      <c r="E164" s="7" t="s">
        <v>282</v>
      </c>
      <c r="F164" s="132" t="s">
        <v>282</v>
      </c>
      <c r="G164" s="9">
        <v>43363</v>
      </c>
      <c r="H164" s="122">
        <v>329</v>
      </c>
      <c r="I164" s="6">
        <v>4.35</v>
      </c>
      <c r="J164" s="141">
        <v>445.825</v>
      </c>
      <c r="K164" s="90">
        <f>VLOOKUP(C164,[1]汇总明细表!B$211:I$262,8,0)</f>
        <v>43240</v>
      </c>
      <c r="L164" s="101" t="str">
        <f t="shared" si="3"/>
        <v>不相同</v>
      </c>
      <c r="N164" t="str">
        <f>VLOOKUP(C164,[2]贫困户信息_1!H$4:H$6373,1,0)</f>
        <v>杨三喜</v>
      </c>
    </row>
    <row r="165" ht="24.95" customHeight="1" spans="1:14">
      <c r="A165" s="6">
        <v>163</v>
      </c>
      <c r="B165" s="42" t="s">
        <v>275</v>
      </c>
      <c r="C165" s="7" t="s">
        <v>285</v>
      </c>
      <c r="D165" s="8">
        <v>30000</v>
      </c>
      <c r="E165" s="7" t="s">
        <v>282</v>
      </c>
      <c r="F165" s="116">
        <v>43252</v>
      </c>
      <c r="G165" s="9">
        <v>43363</v>
      </c>
      <c r="H165" s="122">
        <v>112</v>
      </c>
      <c r="I165" s="6">
        <v>4.35</v>
      </c>
      <c r="J165" s="141">
        <v>406</v>
      </c>
      <c r="K165" s="90">
        <f>VLOOKUP(C165,[1]汇总明细表!B$211:I$262,8,0)</f>
        <v>43240</v>
      </c>
      <c r="L165" s="101" t="str">
        <f t="shared" si="3"/>
        <v>不相同</v>
      </c>
      <c r="N165" t="str">
        <f>VLOOKUP(C165,[2]贫困户信息_1!H$4:H$6373,1,0)</f>
        <v>罗会政</v>
      </c>
    </row>
    <row r="166" ht="24.95" customHeight="1" spans="1:14">
      <c r="A166" s="6">
        <v>164</v>
      </c>
      <c r="B166" s="42" t="s">
        <v>275</v>
      </c>
      <c r="C166" s="7" t="s">
        <v>286</v>
      </c>
      <c r="D166" s="8">
        <v>30000</v>
      </c>
      <c r="E166" s="7" t="s">
        <v>282</v>
      </c>
      <c r="F166" s="132" t="s">
        <v>282</v>
      </c>
      <c r="G166" s="9">
        <v>43363</v>
      </c>
      <c r="H166" s="122">
        <v>329</v>
      </c>
      <c r="I166" s="6">
        <v>4.35</v>
      </c>
      <c r="J166" s="141">
        <v>438.625</v>
      </c>
      <c r="K166" s="90">
        <f>VLOOKUP(C166,[1]汇总明细表!B$211:I$262,8,0)</f>
        <v>43240</v>
      </c>
      <c r="L166" s="101" t="str">
        <f t="shared" si="3"/>
        <v>不相同</v>
      </c>
      <c r="N166" t="str">
        <f>VLOOKUP(C166,[2]贫困户信息_1!H$4:H$6373,1,0)</f>
        <v>李新涛</v>
      </c>
    </row>
    <row r="167" ht="24.95" customHeight="1" spans="1:14">
      <c r="A167" s="6">
        <v>165</v>
      </c>
      <c r="B167" s="42" t="s">
        <v>275</v>
      </c>
      <c r="C167" s="7" t="s">
        <v>287</v>
      </c>
      <c r="D167" s="8">
        <v>30000</v>
      </c>
      <c r="E167" s="7" t="s">
        <v>51</v>
      </c>
      <c r="F167" s="132" t="s">
        <v>51</v>
      </c>
      <c r="G167" s="9">
        <v>43363</v>
      </c>
      <c r="H167" s="122">
        <v>326</v>
      </c>
      <c r="I167" s="6">
        <v>4.35</v>
      </c>
      <c r="J167" s="141">
        <v>445.85</v>
      </c>
      <c r="K167" s="90">
        <f>VLOOKUP(C167,[1]汇总明细表!B$211:I$262,8,0)</f>
        <v>43240</v>
      </c>
      <c r="L167" s="101" t="str">
        <f t="shared" si="3"/>
        <v>不相同</v>
      </c>
      <c r="N167" t="str">
        <f>VLOOKUP(C167,[2]贫困户信息_1!H$4:H$6373,1,0)</f>
        <v>徐凤辉</v>
      </c>
    </row>
    <row r="168" ht="24.95" customHeight="1" spans="1:14">
      <c r="A168" s="6">
        <v>166</v>
      </c>
      <c r="B168" s="42" t="s">
        <v>275</v>
      </c>
      <c r="C168" s="7" t="s">
        <v>288</v>
      </c>
      <c r="D168" s="8">
        <v>30000</v>
      </c>
      <c r="E168" s="7" t="s">
        <v>51</v>
      </c>
      <c r="F168" s="132" t="s">
        <v>51</v>
      </c>
      <c r="G168" s="9">
        <v>43363</v>
      </c>
      <c r="H168" s="122">
        <v>326</v>
      </c>
      <c r="I168" s="6">
        <v>4.35</v>
      </c>
      <c r="J168" s="141">
        <v>445.85</v>
      </c>
      <c r="K168" s="90">
        <f>VLOOKUP(C168,[1]汇总明细表!B$211:I$262,8,0)</f>
        <v>43240</v>
      </c>
      <c r="L168" s="101" t="str">
        <f t="shared" si="3"/>
        <v>不相同</v>
      </c>
      <c r="N168" t="str">
        <f>VLOOKUP(C168,[2]贫困户信息_1!H$4:H$6373,1,0)</f>
        <v>陈志铁</v>
      </c>
    </row>
    <row r="169" ht="24.95" customHeight="1" spans="1:14">
      <c r="A169" s="6">
        <v>167</v>
      </c>
      <c r="B169" s="42" t="s">
        <v>275</v>
      </c>
      <c r="C169" s="7" t="s">
        <v>289</v>
      </c>
      <c r="D169" s="8">
        <v>30000</v>
      </c>
      <c r="E169" s="7" t="s">
        <v>51</v>
      </c>
      <c r="F169" s="133">
        <v>43038</v>
      </c>
      <c r="G169" s="9">
        <v>43363</v>
      </c>
      <c r="H169" s="122">
        <v>326</v>
      </c>
      <c r="I169" s="6">
        <v>4.35</v>
      </c>
      <c r="J169" s="141">
        <v>445.85</v>
      </c>
      <c r="K169" s="90">
        <f>VLOOKUP(C169,[1]汇总明细表!B$211:I$262,8,0)</f>
        <v>43240</v>
      </c>
      <c r="L169" s="101" t="str">
        <f t="shared" si="3"/>
        <v>不相同</v>
      </c>
      <c r="N169" t="str">
        <f>VLOOKUP(C169,[2]贫困户信息_1!H$4:H$6373,1,0)</f>
        <v>李丽英</v>
      </c>
    </row>
    <row r="170" ht="24.95" customHeight="1" spans="1:14">
      <c r="A170" s="6">
        <v>168</v>
      </c>
      <c r="B170" s="42" t="s">
        <v>275</v>
      </c>
      <c r="C170" s="7" t="s">
        <v>290</v>
      </c>
      <c r="D170" s="8">
        <v>30000</v>
      </c>
      <c r="E170" s="7" t="s">
        <v>51</v>
      </c>
      <c r="F170" s="132" t="s">
        <v>51</v>
      </c>
      <c r="G170" s="9">
        <v>43363</v>
      </c>
      <c r="H170" s="122">
        <v>326</v>
      </c>
      <c r="I170" s="6">
        <v>4.35</v>
      </c>
      <c r="J170" s="141">
        <v>445.85</v>
      </c>
      <c r="K170" s="90">
        <f>VLOOKUP(C170,[1]汇总明细表!B$211:I$262,8,0)</f>
        <v>43240</v>
      </c>
      <c r="L170" s="101" t="str">
        <f t="shared" si="3"/>
        <v>不相同</v>
      </c>
      <c r="N170" t="str">
        <f>VLOOKUP(C170,[2]贫困户信息_1!H$4:H$6373,1,0)</f>
        <v>万远民</v>
      </c>
    </row>
    <row r="171" ht="24.95" customHeight="1" spans="1:14">
      <c r="A171" s="6">
        <v>169</v>
      </c>
      <c r="B171" s="42" t="s">
        <v>275</v>
      </c>
      <c r="C171" s="7" t="s">
        <v>291</v>
      </c>
      <c r="D171" s="8">
        <v>30000</v>
      </c>
      <c r="E171" s="7" t="s">
        <v>51</v>
      </c>
      <c r="F171" s="132" t="s">
        <v>51</v>
      </c>
      <c r="G171" s="9">
        <v>43363</v>
      </c>
      <c r="H171" s="122">
        <v>326</v>
      </c>
      <c r="I171" s="6">
        <v>4.35</v>
      </c>
      <c r="J171" s="141">
        <v>445.85</v>
      </c>
      <c r="K171" s="90">
        <f>VLOOKUP(C171,[1]汇总明细表!B$211:I$262,8,0)</f>
        <v>43240</v>
      </c>
      <c r="L171" s="101" t="str">
        <f t="shared" si="3"/>
        <v>不相同</v>
      </c>
      <c r="N171" t="str">
        <f>VLOOKUP(C171,[2]贫困户信息_1!H$4:H$6373,1,0)</f>
        <v>蔡卫华</v>
      </c>
    </row>
    <row r="172" ht="24.95" customHeight="1" spans="1:14">
      <c r="A172" s="6">
        <v>170</v>
      </c>
      <c r="B172" s="42" t="s">
        <v>275</v>
      </c>
      <c r="C172" s="7" t="s">
        <v>292</v>
      </c>
      <c r="D172" s="8">
        <v>30000</v>
      </c>
      <c r="E172" s="7" t="s">
        <v>85</v>
      </c>
      <c r="F172" s="132" t="s">
        <v>85</v>
      </c>
      <c r="G172" s="9">
        <v>43363</v>
      </c>
      <c r="H172" s="122">
        <v>312</v>
      </c>
      <c r="I172" s="6">
        <v>4.35</v>
      </c>
      <c r="J172" s="141">
        <v>445.9</v>
      </c>
      <c r="K172" s="90">
        <f>VLOOKUP(C172,[1]汇总明细表!B$211:I$262,8,0)</f>
        <v>43240</v>
      </c>
      <c r="L172" s="101" t="str">
        <f t="shared" si="3"/>
        <v>不相同</v>
      </c>
      <c r="N172" t="str">
        <f>VLOOKUP(C172,[2]贫困户信息_1!H$4:H$6373,1,0)</f>
        <v>熊桂华</v>
      </c>
    </row>
    <row r="173" ht="24.95" customHeight="1" spans="1:14">
      <c r="A173" s="6">
        <v>171</v>
      </c>
      <c r="B173" s="42" t="s">
        <v>275</v>
      </c>
      <c r="C173" s="7" t="s">
        <v>293</v>
      </c>
      <c r="D173" s="8">
        <v>30000</v>
      </c>
      <c r="E173" s="7" t="s">
        <v>85</v>
      </c>
      <c r="F173" s="132" t="s">
        <v>85</v>
      </c>
      <c r="G173" s="9">
        <v>43363</v>
      </c>
      <c r="H173" s="122">
        <v>312</v>
      </c>
      <c r="I173" s="6">
        <v>4.35</v>
      </c>
      <c r="J173" s="141">
        <v>445.9</v>
      </c>
      <c r="K173" s="90">
        <f>VLOOKUP(C173,[1]汇总明细表!B$211:I$262,8,0)</f>
        <v>43240</v>
      </c>
      <c r="L173" s="101" t="str">
        <f t="shared" si="3"/>
        <v>不相同</v>
      </c>
      <c r="N173" t="str">
        <f>VLOOKUP(C173,[2]贫困户信息_1!H$4:H$6373,1,0)</f>
        <v>李太平</v>
      </c>
    </row>
    <row r="174" ht="24.95" customHeight="1" spans="1:14">
      <c r="A174" s="6">
        <v>172</v>
      </c>
      <c r="B174" s="42" t="s">
        <v>275</v>
      </c>
      <c r="C174" s="7" t="s">
        <v>294</v>
      </c>
      <c r="D174" s="8">
        <v>30000</v>
      </c>
      <c r="E174" s="7" t="s">
        <v>169</v>
      </c>
      <c r="F174" s="132" t="s">
        <v>169</v>
      </c>
      <c r="G174" s="9">
        <v>43363</v>
      </c>
      <c r="H174" s="122">
        <v>311</v>
      </c>
      <c r="I174" s="6">
        <v>4.35</v>
      </c>
      <c r="J174" s="141">
        <v>445.875</v>
      </c>
      <c r="K174" s="90">
        <f>VLOOKUP(C174,[1]汇总明细表!B$211:I$262,8,0)</f>
        <v>43240</v>
      </c>
      <c r="L174" s="101" t="str">
        <f t="shared" si="3"/>
        <v>不相同</v>
      </c>
      <c r="N174" t="str">
        <f>VLOOKUP(C174,[2]贫困户信息_1!H$4:H$6373,1,0)</f>
        <v>文友谊</v>
      </c>
    </row>
    <row r="175" ht="24.95" customHeight="1" spans="1:14">
      <c r="A175" s="6">
        <v>173</v>
      </c>
      <c r="B175" s="42" t="s">
        <v>275</v>
      </c>
      <c r="C175" s="7" t="s">
        <v>295</v>
      </c>
      <c r="D175" s="8">
        <v>30000</v>
      </c>
      <c r="E175" s="7" t="s">
        <v>92</v>
      </c>
      <c r="F175" s="132" t="s">
        <v>92</v>
      </c>
      <c r="G175" s="9">
        <v>43363</v>
      </c>
      <c r="H175" s="122">
        <v>308</v>
      </c>
      <c r="I175" s="6">
        <v>4.35</v>
      </c>
      <c r="J175" s="141">
        <v>445.9</v>
      </c>
      <c r="K175" s="90">
        <f>VLOOKUP(C175,[1]汇总明细表!B$211:I$262,8,0)</f>
        <v>43240</v>
      </c>
      <c r="L175" s="101" t="str">
        <f t="shared" si="3"/>
        <v>不相同</v>
      </c>
      <c r="N175" t="str">
        <f>VLOOKUP(C175,[2]贫困户信息_1!H$4:H$6373,1,0)</f>
        <v>卜新华</v>
      </c>
    </row>
    <row r="176" ht="24.95" customHeight="1" spans="1:14">
      <c r="A176" s="6">
        <v>174</v>
      </c>
      <c r="B176" s="42" t="s">
        <v>275</v>
      </c>
      <c r="C176" s="7" t="s">
        <v>296</v>
      </c>
      <c r="D176" s="8">
        <v>50000</v>
      </c>
      <c r="E176" s="7" t="s">
        <v>92</v>
      </c>
      <c r="F176" s="132" t="s">
        <v>92</v>
      </c>
      <c r="G176" s="9">
        <v>43363</v>
      </c>
      <c r="H176" s="122">
        <v>308</v>
      </c>
      <c r="I176" s="6">
        <v>4.35</v>
      </c>
      <c r="J176" s="141">
        <v>743.133333333333</v>
      </c>
      <c r="K176" s="90">
        <f>VLOOKUP(C176,[1]汇总明细表!B$211:I$262,8,0)</f>
        <v>43240</v>
      </c>
      <c r="L176" s="101" t="str">
        <f t="shared" si="3"/>
        <v>不相同</v>
      </c>
      <c r="N176" t="str">
        <f>VLOOKUP(C176,[2]贫困户信息_1!H$4:H$6373,1,0)</f>
        <v>陈海招</v>
      </c>
    </row>
    <row r="177" ht="24.95" customHeight="1" spans="1:14">
      <c r="A177" s="6">
        <v>175</v>
      </c>
      <c r="B177" s="42" t="s">
        <v>275</v>
      </c>
      <c r="C177" s="7" t="s">
        <v>297</v>
      </c>
      <c r="D177" s="8">
        <v>50000</v>
      </c>
      <c r="E177" s="7" t="s">
        <v>92</v>
      </c>
      <c r="F177" s="132" t="s">
        <v>92</v>
      </c>
      <c r="G177" s="9">
        <v>43363</v>
      </c>
      <c r="H177" s="122">
        <v>308</v>
      </c>
      <c r="I177" s="6">
        <v>4.35</v>
      </c>
      <c r="J177" s="141">
        <v>743.133333333333</v>
      </c>
      <c r="K177" s="90">
        <v>43240</v>
      </c>
      <c r="L177" s="101" t="str">
        <f t="shared" si="3"/>
        <v>不相同</v>
      </c>
      <c r="N177" s="47" t="s">
        <v>298</v>
      </c>
    </row>
    <row r="178" ht="24.95" customHeight="1" spans="1:14">
      <c r="A178" s="6">
        <v>176</v>
      </c>
      <c r="B178" s="42" t="s">
        <v>275</v>
      </c>
      <c r="C178" s="16" t="s">
        <v>299</v>
      </c>
      <c r="D178" s="17">
        <v>50000</v>
      </c>
      <c r="E178" s="16" t="s">
        <v>300</v>
      </c>
      <c r="F178" s="116">
        <v>42826</v>
      </c>
      <c r="G178" s="9">
        <v>43363</v>
      </c>
      <c r="H178" s="122">
        <v>538</v>
      </c>
      <c r="I178" s="6">
        <v>4.75</v>
      </c>
      <c r="J178" s="141">
        <v>811.505555555555</v>
      </c>
      <c r="K178" s="90">
        <f>VLOOKUP(C178,[1]汇总明细表!B$211:I$262,8,0)</f>
        <v>43240</v>
      </c>
      <c r="L178" s="101" t="str">
        <f t="shared" si="3"/>
        <v>不相同</v>
      </c>
      <c r="N178" t="str">
        <f>VLOOKUP(C178,[2]贫困户信息_1!H$4:H$6373,1,0)</f>
        <v>陈小云</v>
      </c>
    </row>
    <row r="179" ht="24.95" customHeight="1" spans="1:14">
      <c r="A179" s="6">
        <v>177</v>
      </c>
      <c r="B179" s="42" t="s">
        <v>275</v>
      </c>
      <c r="C179" s="7" t="s">
        <v>301</v>
      </c>
      <c r="D179" s="8">
        <v>50000</v>
      </c>
      <c r="E179" s="7" t="s">
        <v>302</v>
      </c>
      <c r="F179" s="132" t="s">
        <v>302</v>
      </c>
      <c r="G179" s="9">
        <v>43363</v>
      </c>
      <c r="H179" s="122">
        <v>305</v>
      </c>
      <c r="I179" s="6">
        <v>4.35</v>
      </c>
      <c r="J179" s="141">
        <v>743.108333333333</v>
      </c>
      <c r="K179" s="90">
        <f>VLOOKUP(C179,[1]汇总明细表!B$211:I$262,8,0)</f>
        <v>43240</v>
      </c>
      <c r="L179" s="101" t="str">
        <f t="shared" si="3"/>
        <v>不相同</v>
      </c>
      <c r="N179" t="str">
        <f>VLOOKUP(C179,[2]贫困户信息_1!H$4:H$6373,1,0)</f>
        <v>刘健</v>
      </c>
    </row>
    <row r="180" ht="24.95" customHeight="1" spans="1:14">
      <c r="A180" s="11">
        <v>178</v>
      </c>
      <c r="B180" s="11" t="s">
        <v>275</v>
      </c>
      <c r="C180" s="45" t="s">
        <v>303</v>
      </c>
      <c r="D180" s="81">
        <v>50000</v>
      </c>
      <c r="E180" s="45" t="s">
        <v>183</v>
      </c>
      <c r="F180" s="85">
        <v>42822</v>
      </c>
      <c r="G180" s="14">
        <v>43363</v>
      </c>
      <c r="H180" s="121">
        <v>542</v>
      </c>
      <c r="I180" s="11">
        <v>4.75</v>
      </c>
      <c r="J180" s="23">
        <v>811.494444444445</v>
      </c>
      <c r="K180" s="90">
        <f>VLOOKUP(C180,[1]汇总明细表!B$211:I$262,8,0)</f>
        <v>43240</v>
      </c>
      <c r="L180" s="101" t="str">
        <f t="shared" si="3"/>
        <v>不相同</v>
      </c>
      <c r="M180" s="104">
        <v>20180620</v>
      </c>
      <c r="N180" t="e">
        <f>VLOOKUP(C180,[2]贫困户信息_1!H$4:H$6373,1,0)</f>
        <v>#N/A</v>
      </c>
    </row>
    <row r="181" ht="24.95" customHeight="1" spans="1:14">
      <c r="A181" s="6">
        <v>179</v>
      </c>
      <c r="B181" s="42" t="s">
        <v>275</v>
      </c>
      <c r="C181" s="7" t="s">
        <v>304</v>
      </c>
      <c r="D181" s="8">
        <v>10000</v>
      </c>
      <c r="E181" s="7" t="s">
        <v>305</v>
      </c>
      <c r="F181" s="116">
        <v>42825</v>
      </c>
      <c r="G181" s="9">
        <v>43363</v>
      </c>
      <c r="H181" s="122">
        <v>539</v>
      </c>
      <c r="I181" s="6">
        <v>4.75</v>
      </c>
      <c r="J181" s="141">
        <v>162.280555555556</v>
      </c>
      <c r="K181" s="90">
        <f>VLOOKUP(C181,[1]汇总明细表!B$211:I$262,8,0)</f>
        <v>43240</v>
      </c>
      <c r="L181" s="101" t="str">
        <f t="shared" si="3"/>
        <v>不相同</v>
      </c>
      <c r="N181" t="str">
        <f>VLOOKUP(C181,[2]贫困户信息_1!H$4:H$6373,1,0)</f>
        <v>方吉全</v>
      </c>
    </row>
    <row r="182" ht="24.95" customHeight="1" spans="1:14">
      <c r="A182" s="6">
        <v>180</v>
      </c>
      <c r="B182" s="42" t="s">
        <v>275</v>
      </c>
      <c r="C182" s="7" t="s">
        <v>306</v>
      </c>
      <c r="D182" s="8">
        <v>10000</v>
      </c>
      <c r="E182" s="7" t="s">
        <v>305</v>
      </c>
      <c r="F182" s="132" t="s">
        <v>305</v>
      </c>
      <c r="G182" s="9">
        <v>43363</v>
      </c>
      <c r="H182" s="122">
        <v>661</v>
      </c>
      <c r="I182" s="6">
        <v>4.75</v>
      </c>
      <c r="J182" s="141">
        <v>162.252777777778</v>
      </c>
      <c r="K182" s="90">
        <f>VLOOKUP(C182,[1]汇总明细表!B$211:I$262,8,0)</f>
        <v>43240</v>
      </c>
      <c r="L182" s="101" t="str">
        <f t="shared" si="3"/>
        <v>不相同</v>
      </c>
      <c r="N182" t="str">
        <f>VLOOKUP(C182,[2]贫困户信息_1!H$4:H$6373,1,0)</f>
        <v>张先培</v>
      </c>
    </row>
    <row r="183" ht="24.95" customHeight="1" spans="1:14">
      <c r="A183" s="6">
        <v>181</v>
      </c>
      <c r="B183" s="42" t="s">
        <v>275</v>
      </c>
      <c r="C183" s="7" t="s">
        <v>307</v>
      </c>
      <c r="D183" s="8">
        <v>50000</v>
      </c>
      <c r="E183" s="7" t="s">
        <v>124</v>
      </c>
      <c r="F183" s="116">
        <v>42822</v>
      </c>
      <c r="G183" s="9">
        <v>43363</v>
      </c>
      <c r="H183" s="122">
        <v>542</v>
      </c>
      <c r="I183" s="6">
        <v>4.75</v>
      </c>
      <c r="J183" s="141">
        <v>811.494444444445</v>
      </c>
      <c r="K183" s="90">
        <f>VLOOKUP(C183,[1]汇总明细表!B$211:I$262,8,0)</f>
        <v>43240</v>
      </c>
      <c r="L183" s="101" t="str">
        <f t="shared" si="3"/>
        <v>不相同</v>
      </c>
      <c r="N183" t="str">
        <f>VLOOKUP(C183,[2]贫困户信息_1!H$4:H$6373,1,0)</f>
        <v>熊家坤</v>
      </c>
    </row>
    <row r="184" ht="24.95" customHeight="1" spans="1:14">
      <c r="A184" s="6">
        <v>182</v>
      </c>
      <c r="B184" s="42" t="s">
        <v>275</v>
      </c>
      <c r="C184" s="7" t="s">
        <v>308</v>
      </c>
      <c r="D184" s="8">
        <v>50000</v>
      </c>
      <c r="E184" s="7" t="s">
        <v>124</v>
      </c>
      <c r="F184" s="116">
        <v>42822</v>
      </c>
      <c r="G184" s="9">
        <v>43363</v>
      </c>
      <c r="H184" s="122">
        <v>542</v>
      </c>
      <c r="I184" s="6">
        <v>4.75</v>
      </c>
      <c r="J184" s="141">
        <v>811.494444444445</v>
      </c>
      <c r="K184" s="90">
        <f>VLOOKUP(C184,[1]汇总明细表!B$211:I$262,8,0)</f>
        <v>43240</v>
      </c>
      <c r="L184" s="101" t="str">
        <f t="shared" si="3"/>
        <v>不相同</v>
      </c>
      <c r="N184" t="str">
        <f>VLOOKUP(C184,[2]贫困户信息_1!H$4:H$6373,1,0)</f>
        <v>何德喜</v>
      </c>
    </row>
    <row r="185" ht="24.95" customHeight="1" spans="1:14">
      <c r="A185" s="6">
        <v>183</v>
      </c>
      <c r="B185" s="42" t="s">
        <v>275</v>
      </c>
      <c r="C185" s="7" t="s">
        <v>309</v>
      </c>
      <c r="D185" s="8">
        <v>50000</v>
      </c>
      <c r="E185" s="7" t="s">
        <v>310</v>
      </c>
      <c r="F185" s="132" t="s">
        <v>310</v>
      </c>
      <c r="G185" s="9">
        <v>43363</v>
      </c>
      <c r="H185" s="122">
        <v>287</v>
      </c>
      <c r="I185" s="6">
        <v>4.35</v>
      </c>
      <c r="J185" s="141">
        <v>743.158333333333</v>
      </c>
      <c r="K185" s="90">
        <f>VLOOKUP(C185,[1]汇总明细表!B$211:I$262,8,0)</f>
        <v>43240</v>
      </c>
      <c r="L185" s="101" t="str">
        <f t="shared" si="3"/>
        <v>不相同</v>
      </c>
      <c r="N185" t="str">
        <f>VLOOKUP(C185,[2]贫困户信息_1!H$4:H$6373,1,0)</f>
        <v>喻霞</v>
      </c>
    </row>
    <row r="186" ht="24.95" customHeight="1" spans="1:14">
      <c r="A186" s="6">
        <v>184</v>
      </c>
      <c r="B186" s="42" t="s">
        <v>275</v>
      </c>
      <c r="C186" s="7" t="s">
        <v>311</v>
      </c>
      <c r="D186" s="8">
        <v>50000</v>
      </c>
      <c r="E186" s="7" t="s">
        <v>312</v>
      </c>
      <c r="F186" s="116">
        <v>43252</v>
      </c>
      <c r="G186" s="9">
        <v>43363</v>
      </c>
      <c r="H186" s="122">
        <v>112</v>
      </c>
      <c r="I186" s="6">
        <v>4.35</v>
      </c>
      <c r="J186" s="141">
        <v>676.666666666667</v>
      </c>
      <c r="K186" s="90">
        <f>VLOOKUP(C186,[1]汇总明细表!B$211:I$262,8,0)</f>
        <v>43240</v>
      </c>
      <c r="L186" s="101" t="str">
        <f t="shared" si="3"/>
        <v>不相同</v>
      </c>
      <c r="N186" t="str">
        <f>VLOOKUP(C186,[2]贫困户信息_1!H$4:H$6373,1,0)</f>
        <v>杨征波</v>
      </c>
    </row>
    <row r="187" ht="24.95" customHeight="1" spans="1:14">
      <c r="A187" s="6">
        <v>185</v>
      </c>
      <c r="B187" s="42" t="s">
        <v>275</v>
      </c>
      <c r="C187" s="7" t="s">
        <v>313</v>
      </c>
      <c r="D187" s="8">
        <v>20000</v>
      </c>
      <c r="E187" s="7" t="s">
        <v>314</v>
      </c>
      <c r="F187" s="132" t="s">
        <v>314</v>
      </c>
      <c r="G187" s="9">
        <v>43363</v>
      </c>
      <c r="H187" s="122">
        <v>532</v>
      </c>
      <c r="I187" s="6">
        <v>4.75</v>
      </c>
      <c r="J187" s="141">
        <v>324.588888888889</v>
      </c>
      <c r="K187" s="90">
        <f>VLOOKUP(C187,[1]汇总明细表!B$211:I$262,8,0)</f>
        <v>43240</v>
      </c>
      <c r="L187" s="101" t="str">
        <f t="shared" si="3"/>
        <v>不相同</v>
      </c>
      <c r="N187" t="str">
        <f>VLOOKUP(C187,[2]贫困户信息_1!H$4:H$6373,1,0)</f>
        <v>任林华</v>
      </c>
    </row>
    <row r="188" ht="24.95" customHeight="1" spans="1:14">
      <c r="A188" s="6">
        <v>186</v>
      </c>
      <c r="B188" s="42" t="s">
        <v>275</v>
      </c>
      <c r="C188" s="7" t="s">
        <v>315</v>
      </c>
      <c r="D188" s="8">
        <v>50000</v>
      </c>
      <c r="E188" s="7" t="s">
        <v>316</v>
      </c>
      <c r="F188" s="132" t="s">
        <v>316</v>
      </c>
      <c r="G188" s="9">
        <v>43363</v>
      </c>
      <c r="H188" s="122">
        <v>526</v>
      </c>
      <c r="I188" s="6">
        <v>4.75</v>
      </c>
      <c r="J188" s="141">
        <v>811.438888888889</v>
      </c>
      <c r="K188" s="90">
        <f>VLOOKUP(C188,[1]汇总明细表!B$211:I$262,8,0)</f>
        <v>43240</v>
      </c>
      <c r="L188" s="101" t="str">
        <f t="shared" si="3"/>
        <v>不相同</v>
      </c>
      <c r="N188" t="str">
        <f>VLOOKUP(C188,[2]贫困户信息_1!H$4:H$6373,1,0)</f>
        <v>李游</v>
      </c>
    </row>
    <row r="189" ht="24.95" customHeight="1" spans="1:14">
      <c r="A189" s="6">
        <v>187</v>
      </c>
      <c r="B189" s="42" t="s">
        <v>275</v>
      </c>
      <c r="C189" s="7" t="s">
        <v>317</v>
      </c>
      <c r="D189" s="8">
        <v>50000</v>
      </c>
      <c r="E189" s="7" t="s">
        <v>316</v>
      </c>
      <c r="F189" s="132" t="s">
        <v>316</v>
      </c>
      <c r="G189" s="9">
        <v>43363</v>
      </c>
      <c r="H189" s="122">
        <v>526</v>
      </c>
      <c r="I189" s="6">
        <v>4.75</v>
      </c>
      <c r="J189" s="141">
        <v>804.838888888889</v>
      </c>
      <c r="K189" s="90">
        <f>VLOOKUP(C189,[1]汇总明细表!B$211:I$262,8,0)</f>
        <v>43240</v>
      </c>
      <c r="L189" s="101" t="str">
        <f t="shared" si="3"/>
        <v>不相同</v>
      </c>
      <c r="N189" t="str">
        <f>VLOOKUP(C189,[2]贫困户信息_1!H$4:H$6373,1,0)</f>
        <v>曹建军</v>
      </c>
    </row>
    <row r="190" ht="24.95" customHeight="1" spans="1:14">
      <c r="A190" s="11">
        <v>188</v>
      </c>
      <c r="B190" s="11" t="s">
        <v>275</v>
      </c>
      <c r="C190" s="45" t="s">
        <v>318</v>
      </c>
      <c r="D190" s="81">
        <v>40000</v>
      </c>
      <c r="E190" s="45" t="s">
        <v>188</v>
      </c>
      <c r="F190" s="99">
        <v>42825</v>
      </c>
      <c r="G190" s="14">
        <v>43363</v>
      </c>
      <c r="H190" s="121">
        <v>539</v>
      </c>
      <c r="I190" s="11">
        <v>4.75</v>
      </c>
      <c r="J190" s="23">
        <v>649.122222222223</v>
      </c>
      <c r="K190" s="90">
        <f>VLOOKUP(C190,[1]汇总明细表!B$211:I$262,8,0)</f>
        <v>43240</v>
      </c>
      <c r="L190" s="101" t="str">
        <f t="shared" si="3"/>
        <v>不相同</v>
      </c>
      <c r="M190" s="104" t="e">
        <f>VLOOKUP(#REF!,[3]最终版本!D$5:M$109,10,0)</f>
        <v>#REF!</v>
      </c>
      <c r="N190" t="e">
        <f>VLOOKUP(C190,[2]贫困户信息_1!H$4:H$6373,1,0)</f>
        <v>#N/A</v>
      </c>
    </row>
    <row r="191" ht="24.95" customHeight="1" spans="1:14">
      <c r="A191" s="6">
        <v>189</v>
      </c>
      <c r="B191" s="42" t="s">
        <v>275</v>
      </c>
      <c r="C191" s="16" t="s">
        <v>319</v>
      </c>
      <c r="D191" s="17">
        <v>50000</v>
      </c>
      <c r="E191" s="16" t="s">
        <v>160</v>
      </c>
      <c r="F191" s="116">
        <v>43315</v>
      </c>
      <c r="G191" s="9">
        <v>43363</v>
      </c>
      <c r="H191" s="122">
        <v>49</v>
      </c>
      <c r="I191" s="6">
        <v>4.35</v>
      </c>
      <c r="J191" s="141">
        <v>296.041666666667</v>
      </c>
      <c r="K191" s="90">
        <f>VLOOKUP(C191,[1]汇总明细表!B$211:I$262,8,0)</f>
        <v>43240</v>
      </c>
      <c r="L191" s="101" t="str">
        <f t="shared" si="3"/>
        <v>不相同</v>
      </c>
      <c r="N191" t="str">
        <f>VLOOKUP(C191,[2]贫困户信息_1!H$4:H$6373,1,0)</f>
        <v>杨国清</v>
      </c>
    </row>
    <row r="192" ht="24.95" customHeight="1" spans="1:14">
      <c r="A192" s="6">
        <v>190</v>
      </c>
      <c r="B192" s="42" t="s">
        <v>275</v>
      </c>
      <c r="C192" s="7" t="s">
        <v>320</v>
      </c>
      <c r="D192" s="8">
        <v>50000</v>
      </c>
      <c r="E192" s="7" t="s">
        <v>321</v>
      </c>
      <c r="F192" s="116">
        <v>43252</v>
      </c>
      <c r="G192" s="9">
        <v>43363</v>
      </c>
      <c r="H192" s="122">
        <v>112</v>
      </c>
      <c r="I192" s="6">
        <v>4.75</v>
      </c>
      <c r="J192" s="141">
        <v>738.888888888889</v>
      </c>
      <c r="K192" s="90">
        <f>VLOOKUP(C192,[1]汇总明细表!B$211:I$262,8,0)</f>
        <v>43240</v>
      </c>
      <c r="L192" s="101" t="str">
        <f t="shared" si="3"/>
        <v>不相同</v>
      </c>
      <c r="N192" t="str">
        <f>VLOOKUP(C192,[2]贫困户信息_1!H$4:H$6373,1,0)</f>
        <v>段海军</v>
      </c>
    </row>
    <row r="193" ht="24.95" customHeight="1" spans="1:14">
      <c r="A193" s="6">
        <v>191</v>
      </c>
      <c r="B193" s="42" t="s">
        <v>275</v>
      </c>
      <c r="C193" s="7" t="s">
        <v>322</v>
      </c>
      <c r="D193" s="8">
        <v>50000</v>
      </c>
      <c r="E193" s="7" t="s">
        <v>282</v>
      </c>
      <c r="F193" s="116">
        <v>43252</v>
      </c>
      <c r="G193" s="9">
        <v>43363</v>
      </c>
      <c r="H193" s="122">
        <v>112</v>
      </c>
      <c r="I193" s="6">
        <v>4.75</v>
      </c>
      <c r="J193" s="141">
        <v>738.888888888889</v>
      </c>
      <c r="K193" s="90">
        <f>VLOOKUP(C193,[1]汇总明细表!B$211:I$262,8,0)</f>
        <v>43240</v>
      </c>
      <c r="L193" s="101" t="str">
        <f t="shared" si="3"/>
        <v>不相同</v>
      </c>
      <c r="N193" t="str">
        <f>VLOOKUP(C193,[2]贫困户信息_1!H$4:H$6373,1,0)</f>
        <v>罗凤姣</v>
      </c>
    </row>
    <row r="194" ht="24.95" customHeight="1" spans="1:14">
      <c r="A194" s="11">
        <v>192</v>
      </c>
      <c r="B194" s="11" t="s">
        <v>275</v>
      </c>
      <c r="C194" s="12" t="s">
        <v>323</v>
      </c>
      <c r="D194" s="13">
        <v>30000</v>
      </c>
      <c r="E194" s="64">
        <v>43344</v>
      </c>
      <c r="F194" s="85">
        <v>43252</v>
      </c>
      <c r="G194" s="14">
        <v>43344</v>
      </c>
      <c r="H194" s="121">
        <v>92</v>
      </c>
      <c r="I194" s="11">
        <v>4.75</v>
      </c>
      <c r="J194" s="23">
        <v>364.166666666667</v>
      </c>
      <c r="K194" s="90">
        <f>VLOOKUP(C194,[1]汇总明细表!B$211:I$262,8,0)</f>
        <v>42980</v>
      </c>
      <c r="L194" s="101" t="str">
        <f t="shared" si="3"/>
        <v>不相同</v>
      </c>
      <c r="M194" s="104" t="e">
        <f>VLOOKUP(#REF!,[3]最终版本!D$5:M$109,10,0)</f>
        <v>#REF!</v>
      </c>
      <c r="N194" t="e">
        <f>VLOOKUP(C194,[2]贫困户信息_1!H$4:H$6373,1,0)</f>
        <v>#N/A</v>
      </c>
    </row>
    <row r="195" ht="24.95" customHeight="1" spans="1:14">
      <c r="A195" s="6">
        <v>193</v>
      </c>
      <c r="B195" s="42" t="s">
        <v>275</v>
      </c>
      <c r="C195" s="7" t="s">
        <v>324</v>
      </c>
      <c r="D195" s="8">
        <v>50000</v>
      </c>
      <c r="E195" s="48">
        <v>43362</v>
      </c>
      <c r="F195" s="116">
        <v>43252</v>
      </c>
      <c r="G195" s="9">
        <v>43362</v>
      </c>
      <c r="H195" s="122">
        <v>110</v>
      </c>
      <c r="I195" s="6">
        <v>4.75</v>
      </c>
      <c r="J195" s="141">
        <v>725.694444444444</v>
      </c>
      <c r="K195" s="90">
        <f>VLOOKUP(C195,[1]汇总明细表!B$211:I$262,8,0)</f>
        <v>43240</v>
      </c>
      <c r="L195" s="101" t="str">
        <f t="shared" si="3"/>
        <v>不相同</v>
      </c>
      <c r="N195" t="str">
        <f>VLOOKUP(C195,[2]贫困户信息_1!H$4:H$6373,1,0)</f>
        <v>卜德群</v>
      </c>
    </row>
    <row r="196" ht="24.95" customHeight="1" spans="1:14">
      <c r="A196" s="6">
        <v>194</v>
      </c>
      <c r="B196" s="42" t="s">
        <v>275</v>
      </c>
      <c r="C196" s="7" t="s">
        <v>325</v>
      </c>
      <c r="D196" s="8">
        <v>30000</v>
      </c>
      <c r="E196" s="48">
        <v>43363</v>
      </c>
      <c r="F196" s="116">
        <v>43252</v>
      </c>
      <c r="G196" s="9">
        <v>43363</v>
      </c>
      <c r="H196" s="122">
        <v>111</v>
      </c>
      <c r="I196" s="6">
        <v>4.35</v>
      </c>
      <c r="J196" s="141">
        <v>402.375</v>
      </c>
      <c r="K196" s="90">
        <f>VLOOKUP(C196,[1]汇总明细表!B$211:I$262,8,0)</f>
        <v>43240</v>
      </c>
      <c r="L196" s="101" t="str">
        <f t="shared" si="3"/>
        <v>不相同</v>
      </c>
      <c r="N196" t="str">
        <f>VLOOKUP(C196,[2]贫困户信息_1!H$4:H$6373,1,0)</f>
        <v>郭福田</v>
      </c>
    </row>
    <row r="197" ht="24.95" customHeight="1" spans="1:14">
      <c r="A197" s="6">
        <v>195</v>
      </c>
      <c r="B197" s="42" t="s">
        <v>275</v>
      </c>
      <c r="C197" s="7" t="s">
        <v>326</v>
      </c>
      <c r="D197" s="8">
        <v>30000</v>
      </c>
      <c r="E197" s="48">
        <v>43349</v>
      </c>
      <c r="F197" s="116">
        <v>43252</v>
      </c>
      <c r="G197" s="9">
        <v>43349</v>
      </c>
      <c r="H197" s="122">
        <v>97</v>
      </c>
      <c r="I197" s="6">
        <v>4.35</v>
      </c>
      <c r="J197" s="141">
        <v>351.625</v>
      </c>
      <c r="K197" s="90">
        <f>VLOOKUP(C197,[1]汇总明细表!B$211:I$262,8,0)</f>
        <v>43240</v>
      </c>
      <c r="L197" s="101" t="str">
        <f t="shared" si="3"/>
        <v>不相同</v>
      </c>
      <c r="N197" t="str">
        <f>VLOOKUP(C197,[2]贫困户信息_1!H$4:H$6373,1,0)</f>
        <v>曹端明</v>
      </c>
    </row>
    <row r="198" ht="24.95" customHeight="1" spans="1:14">
      <c r="A198" s="11">
        <v>196</v>
      </c>
      <c r="B198" s="11" t="s">
        <v>275</v>
      </c>
      <c r="C198" s="12" t="s">
        <v>327</v>
      </c>
      <c r="D198" s="13">
        <v>50000</v>
      </c>
      <c r="E198" s="64">
        <v>43364</v>
      </c>
      <c r="F198" s="85">
        <v>43252</v>
      </c>
      <c r="G198" s="14">
        <v>43363</v>
      </c>
      <c r="H198" s="121">
        <v>111</v>
      </c>
      <c r="I198" s="11">
        <v>4.35</v>
      </c>
      <c r="J198" s="23">
        <v>670.625</v>
      </c>
      <c r="K198" s="90">
        <f>VLOOKUP(C198,[1]汇总明细表!B$211:I$262,8,0)</f>
        <v>43240</v>
      </c>
      <c r="L198" s="101" t="str">
        <f t="shared" si="3"/>
        <v>不相同</v>
      </c>
      <c r="M198" s="104">
        <v>20180620</v>
      </c>
      <c r="N198" t="e">
        <f>VLOOKUP(C198,[2]贫困户信息_1!H$4:H$6373,1,0)</f>
        <v>#N/A</v>
      </c>
    </row>
    <row r="199" ht="24.95" customHeight="1" spans="1:14">
      <c r="A199" s="6">
        <v>197</v>
      </c>
      <c r="B199" s="42" t="s">
        <v>275</v>
      </c>
      <c r="C199" s="7" t="s">
        <v>328</v>
      </c>
      <c r="D199" s="8">
        <v>20000</v>
      </c>
      <c r="E199" s="48">
        <v>43363</v>
      </c>
      <c r="F199" s="116">
        <v>43252</v>
      </c>
      <c r="G199" s="9">
        <v>43363</v>
      </c>
      <c r="H199" s="122">
        <v>111</v>
      </c>
      <c r="I199" s="6">
        <v>4.35</v>
      </c>
      <c r="J199" s="141">
        <v>268.25</v>
      </c>
      <c r="K199" s="90">
        <f>VLOOKUP(C199,[1]汇总明细表!B$211:I$262,8,0)</f>
        <v>43240</v>
      </c>
      <c r="L199" s="101" t="str">
        <f t="shared" si="3"/>
        <v>不相同</v>
      </c>
      <c r="N199" t="str">
        <f>VLOOKUP(C199,[2]贫困户信息_1!H$4:H$6373,1,0)</f>
        <v>李建保</v>
      </c>
    </row>
    <row r="200" ht="24.95" customHeight="1" spans="1:14">
      <c r="A200" s="6">
        <v>198</v>
      </c>
      <c r="B200" s="42" t="s">
        <v>275</v>
      </c>
      <c r="C200" s="7" t="s">
        <v>329</v>
      </c>
      <c r="D200" s="8">
        <v>20000</v>
      </c>
      <c r="E200" s="48">
        <v>43340</v>
      </c>
      <c r="F200" s="116">
        <v>43252</v>
      </c>
      <c r="G200" s="9">
        <v>43340</v>
      </c>
      <c r="H200" s="122">
        <v>88</v>
      </c>
      <c r="I200" s="6">
        <v>4.35</v>
      </c>
      <c r="J200" s="141">
        <v>212.666666666667</v>
      </c>
      <c r="K200" s="90">
        <f>VLOOKUP(C200,[1]汇总明细表!B$211:I$262,8,0)</f>
        <v>43240</v>
      </c>
      <c r="L200" s="101" t="str">
        <f t="shared" si="3"/>
        <v>不相同</v>
      </c>
      <c r="N200" t="str">
        <f>VLOOKUP(C200,[2]贫困户信息_1!H$4:H$6373,1,0)</f>
        <v>刘英雄</v>
      </c>
    </row>
    <row r="201" ht="24.95" customHeight="1" spans="1:14">
      <c r="A201" s="11">
        <v>199</v>
      </c>
      <c r="B201" s="11" t="s">
        <v>275</v>
      </c>
      <c r="C201" s="12" t="s">
        <v>330</v>
      </c>
      <c r="D201" s="13">
        <v>40000</v>
      </c>
      <c r="E201" s="64">
        <v>43340</v>
      </c>
      <c r="F201" s="85">
        <v>43252</v>
      </c>
      <c r="G201" s="14">
        <v>43340</v>
      </c>
      <c r="H201" s="121">
        <v>88</v>
      </c>
      <c r="I201" s="11">
        <v>4.35</v>
      </c>
      <c r="J201" s="23">
        <v>425.333333333333</v>
      </c>
      <c r="K201" s="90">
        <f>VLOOKUP(C201,[1]汇总明细表!B$211:I$262,8,0)</f>
        <v>43240</v>
      </c>
      <c r="L201" s="101" t="str">
        <f t="shared" si="3"/>
        <v>不相同</v>
      </c>
      <c r="M201" s="104" t="e">
        <f>VLOOKUP(#REF!,[3]最终版本!D$5:M$109,10,0)</f>
        <v>#REF!</v>
      </c>
      <c r="N201" t="e">
        <f>VLOOKUP(C201,[2]贫困户信息_1!H$4:H$6373,1,0)</f>
        <v>#N/A</v>
      </c>
    </row>
    <row r="202" ht="24.95" customHeight="1" spans="1:14">
      <c r="A202" s="6">
        <v>200</v>
      </c>
      <c r="B202" s="42" t="s">
        <v>275</v>
      </c>
      <c r="C202" s="7" t="s">
        <v>319</v>
      </c>
      <c r="D202" s="8">
        <v>50000</v>
      </c>
      <c r="E202" s="48">
        <v>43311</v>
      </c>
      <c r="F202" s="116">
        <v>43252</v>
      </c>
      <c r="G202" s="9">
        <v>43311</v>
      </c>
      <c r="H202" s="122">
        <v>59</v>
      </c>
      <c r="I202" s="6">
        <v>4.35</v>
      </c>
      <c r="J202" s="141">
        <v>356.458333333333</v>
      </c>
      <c r="K202" s="90">
        <f>VLOOKUP(C202,[1]汇总明细表!B$211:I$262,8,0)</f>
        <v>43240</v>
      </c>
      <c r="L202" s="101" t="str">
        <f t="shared" si="3"/>
        <v>不相同</v>
      </c>
      <c r="N202" t="str">
        <f>VLOOKUP(C202,[2]贫困户信息_1!H$4:H$6373,1,0)</f>
        <v>杨国清</v>
      </c>
    </row>
    <row r="203" ht="24.95" customHeight="1" spans="1:14">
      <c r="A203" s="11">
        <v>201</v>
      </c>
      <c r="B203" s="49" t="s">
        <v>331</v>
      </c>
      <c r="C203" s="49" t="s">
        <v>332</v>
      </c>
      <c r="D203" s="49" t="s">
        <v>145</v>
      </c>
      <c r="E203" s="49" t="s">
        <v>333</v>
      </c>
      <c r="F203" s="142">
        <f>G203-H203</f>
        <v>43062</v>
      </c>
      <c r="G203" s="56">
        <v>43363</v>
      </c>
      <c r="H203" s="143">
        <v>301</v>
      </c>
      <c r="I203" s="49" t="s">
        <v>334</v>
      </c>
      <c r="J203" s="148">
        <v>1958.56162734247</v>
      </c>
      <c r="K203" s="108" t="s">
        <v>60</v>
      </c>
      <c r="L203" s="101" t="str">
        <f t="shared" si="3"/>
        <v>不相同</v>
      </c>
      <c r="M203" s="104" t="e">
        <f>VLOOKUP(#REF!,[3]最终版本!D$5:M$109,10,0)</f>
        <v>#REF!</v>
      </c>
      <c r="N203" t="e">
        <f>VLOOKUP(C203,[2]贫困户信息_1!H$4:H$6373,1,0)</f>
        <v>#N/A</v>
      </c>
    </row>
    <row r="204" ht="24.95" customHeight="1" spans="1:14">
      <c r="A204" s="6">
        <v>202</v>
      </c>
      <c r="B204" s="52" t="s">
        <v>331</v>
      </c>
      <c r="C204" s="52" t="s">
        <v>335</v>
      </c>
      <c r="D204" s="52" t="s">
        <v>145</v>
      </c>
      <c r="E204" s="52" t="s">
        <v>333</v>
      </c>
      <c r="F204" s="144">
        <f t="shared" ref="F204:F264" si="4">G204-H204</f>
        <v>43069</v>
      </c>
      <c r="G204" s="54">
        <v>43363</v>
      </c>
      <c r="H204" s="145">
        <v>294</v>
      </c>
      <c r="I204" s="52" t="s">
        <v>334</v>
      </c>
      <c r="J204" s="149">
        <v>1913.01368252055</v>
      </c>
      <c r="K204" s="108" t="s">
        <v>60</v>
      </c>
      <c r="L204" s="101" t="str">
        <f t="shared" ref="L204:L265" si="5">IF(K204=F204,"相同","不相同")</f>
        <v>不相同</v>
      </c>
      <c r="N204" t="str">
        <f>VLOOKUP(C204,[2]贫困户信息_1!H$4:H$6373,1,0)</f>
        <v>李大霞</v>
      </c>
    </row>
    <row r="205" ht="24.95" customHeight="1" spans="1:14">
      <c r="A205" s="6">
        <v>203</v>
      </c>
      <c r="B205" s="52" t="s">
        <v>331</v>
      </c>
      <c r="C205" s="52" t="s">
        <v>336</v>
      </c>
      <c r="D205" s="52" t="s">
        <v>145</v>
      </c>
      <c r="E205" s="52" t="s">
        <v>183</v>
      </c>
      <c r="F205" s="144">
        <f t="shared" si="4"/>
        <v>43070</v>
      </c>
      <c r="G205" s="54">
        <v>43363</v>
      </c>
      <c r="H205" s="145">
        <v>293</v>
      </c>
      <c r="I205" s="52" t="s">
        <v>334</v>
      </c>
      <c r="J205" s="149">
        <v>1906.50683326027</v>
      </c>
      <c r="K205" s="108" t="s">
        <v>60</v>
      </c>
      <c r="L205" s="101" t="str">
        <f t="shared" si="5"/>
        <v>不相同</v>
      </c>
      <c r="N205" t="str">
        <f>VLOOKUP(C205,[2]贫困户信息_1!H$4:H$6373,1,0)</f>
        <v>代方波</v>
      </c>
    </row>
    <row r="206" ht="24.95" customHeight="1" spans="1:14">
      <c r="A206" s="6">
        <v>204</v>
      </c>
      <c r="B206" s="52" t="s">
        <v>331</v>
      </c>
      <c r="C206" s="52" t="s">
        <v>337</v>
      </c>
      <c r="D206" s="52" t="s">
        <v>145</v>
      </c>
      <c r="E206" s="52" t="s">
        <v>183</v>
      </c>
      <c r="F206" s="144">
        <f t="shared" si="4"/>
        <v>43063</v>
      </c>
      <c r="G206" s="54">
        <v>43363</v>
      </c>
      <c r="H206" s="145">
        <v>300</v>
      </c>
      <c r="I206" s="52" t="s">
        <v>334</v>
      </c>
      <c r="J206" s="149">
        <v>1952.05477808219</v>
      </c>
      <c r="K206" s="108" t="s">
        <v>60</v>
      </c>
      <c r="L206" s="101" t="str">
        <f t="shared" si="5"/>
        <v>不相同</v>
      </c>
      <c r="N206" t="str">
        <f>VLOOKUP(C206,[2]贫困户信息_1!H$4:H$6373,1,0)</f>
        <v>胡知音</v>
      </c>
    </row>
    <row r="207" ht="24.95" customHeight="1" spans="1:14">
      <c r="A207" s="11">
        <v>205</v>
      </c>
      <c r="B207" s="49" t="s">
        <v>331</v>
      </c>
      <c r="C207" s="49" t="s">
        <v>338</v>
      </c>
      <c r="D207" s="49" t="s">
        <v>145</v>
      </c>
      <c r="E207" s="49" t="s">
        <v>24</v>
      </c>
      <c r="F207" s="142">
        <f t="shared" si="4"/>
        <v>43069</v>
      </c>
      <c r="G207" s="56">
        <v>43363</v>
      </c>
      <c r="H207" s="143">
        <v>294</v>
      </c>
      <c r="I207" s="49" t="s">
        <v>334</v>
      </c>
      <c r="J207" s="148">
        <v>1913.01368252055</v>
      </c>
      <c r="K207" s="108" t="s">
        <v>60</v>
      </c>
      <c r="L207" s="101" t="str">
        <f t="shared" si="5"/>
        <v>不相同</v>
      </c>
      <c r="M207" s="104" t="e">
        <f>VLOOKUP(#REF!,[3]最终版本!D$5:M$109,10,0)</f>
        <v>#REF!</v>
      </c>
      <c r="N207" t="e">
        <f>VLOOKUP(C207,[2]贫困户信息_1!H$4:H$6373,1,0)</f>
        <v>#N/A</v>
      </c>
    </row>
    <row r="208" ht="24.95" customHeight="1" spans="1:14">
      <c r="A208" s="6">
        <v>206</v>
      </c>
      <c r="B208" s="52" t="s">
        <v>331</v>
      </c>
      <c r="C208" s="52" t="s">
        <v>339</v>
      </c>
      <c r="D208" s="52" t="s">
        <v>145</v>
      </c>
      <c r="E208" s="52" t="s">
        <v>24</v>
      </c>
      <c r="F208" s="144">
        <f t="shared" si="4"/>
        <v>43069</v>
      </c>
      <c r="G208" s="54">
        <v>43363</v>
      </c>
      <c r="H208" s="145">
        <v>294</v>
      </c>
      <c r="I208" s="52" t="s">
        <v>334</v>
      </c>
      <c r="J208" s="149">
        <v>1913.01368252055</v>
      </c>
      <c r="K208" s="108" t="s">
        <v>60</v>
      </c>
      <c r="L208" s="101" t="str">
        <f t="shared" si="5"/>
        <v>不相同</v>
      </c>
      <c r="N208" t="str">
        <f>VLOOKUP(C208,[2]贫困户信息_1!H$4:H$6373,1,0)</f>
        <v>江元秀</v>
      </c>
    </row>
    <row r="209" ht="24.95" customHeight="1" spans="1:14">
      <c r="A209" s="6">
        <v>207</v>
      </c>
      <c r="B209" s="52" t="s">
        <v>331</v>
      </c>
      <c r="C209" s="52" t="s">
        <v>340</v>
      </c>
      <c r="D209" s="52" t="s">
        <v>145</v>
      </c>
      <c r="E209" s="52" t="s">
        <v>305</v>
      </c>
      <c r="F209" s="144">
        <f t="shared" si="4"/>
        <v>43070</v>
      </c>
      <c r="G209" s="54">
        <v>43363</v>
      </c>
      <c r="H209" s="145">
        <v>293</v>
      </c>
      <c r="I209" s="52" t="s">
        <v>334</v>
      </c>
      <c r="J209" s="149">
        <v>1906.50683326027</v>
      </c>
      <c r="K209" s="108" t="str">
        <f>VLOOKUP(C209,'[4]Sheet1 (2)'!C$3:H$28,6,0)</f>
        <v>2017/02/25</v>
      </c>
      <c r="L209" s="101" t="str">
        <f t="shared" si="5"/>
        <v>不相同</v>
      </c>
      <c r="N209" t="str">
        <f>VLOOKUP(C209,[2]贫困户信息_1!H$4:H$6373,1,0)</f>
        <v>江汉平</v>
      </c>
    </row>
    <row r="210" ht="24.95" customHeight="1" spans="1:14">
      <c r="A210" s="6">
        <v>208</v>
      </c>
      <c r="B210" s="52" t="s">
        <v>331</v>
      </c>
      <c r="C210" s="52" t="s">
        <v>341</v>
      </c>
      <c r="D210" s="52" t="s">
        <v>145</v>
      </c>
      <c r="E210" s="52" t="s">
        <v>124</v>
      </c>
      <c r="F210" s="144">
        <f t="shared" si="4"/>
        <v>43069</v>
      </c>
      <c r="G210" s="54">
        <v>43363</v>
      </c>
      <c r="H210" s="145">
        <v>294</v>
      </c>
      <c r="I210" s="52" t="s">
        <v>334</v>
      </c>
      <c r="J210" s="149">
        <v>1913.01368252055</v>
      </c>
      <c r="K210" s="108" t="s">
        <v>60</v>
      </c>
      <c r="L210" s="101" t="str">
        <f t="shared" si="5"/>
        <v>不相同</v>
      </c>
      <c r="N210" t="str">
        <f>VLOOKUP(C210,[2]贫困户信息_1!H$4:H$6373,1,0)</f>
        <v>范年元</v>
      </c>
    </row>
    <row r="211" ht="24.95" customHeight="1" spans="1:14">
      <c r="A211" s="6">
        <v>209</v>
      </c>
      <c r="B211" s="52" t="s">
        <v>331</v>
      </c>
      <c r="C211" s="52" t="s">
        <v>342</v>
      </c>
      <c r="D211" s="52" t="s">
        <v>145</v>
      </c>
      <c r="E211" s="52" t="s">
        <v>124</v>
      </c>
      <c r="F211" s="144">
        <f t="shared" si="4"/>
        <v>43069</v>
      </c>
      <c r="G211" s="54">
        <v>43363</v>
      </c>
      <c r="H211" s="145">
        <v>294</v>
      </c>
      <c r="I211" s="52" t="s">
        <v>334</v>
      </c>
      <c r="J211" s="149">
        <v>1913.01368252055</v>
      </c>
      <c r="K211" s="108" t="s">
        <v>60</v>
      </c>
      <c r="L211" s="101" t="str">
        <f t="shared" si="5"/>
        <v>不相同</v>
      </c>
      <c r="N211" t="str">
        <f>VLOOKUP(C211,[2]贫困户信息_1!H$4:H$6373,1,0)</f>
        <v>胡凯波</v>
      </c>
    </row>
    <row r="212" ht="24.95" customHeight="1" spans="1:14">
      <c r="A212" s="6">
        <v>210</v>
      </c>
      <c r="B212" s="52" t="s">
        <v>331</v>
      </c>
      <c r="C212" s="52" t="s">
        <v>343</v>
      </c>
      <c r="D212" s="52" t="s">
        <v>145</v>
      </c>
      <c r="E212" s="52" t="s">
        <v>124</v>
      </c>
      <c r="F212" s="144">
        <f t="shared" si="4"/>
        <v>43069</v>
      </c>
      <c r="G212" s="54">
        <v>43363</v>
      </c>
      <c r="H212" s="145">
        <v>294</v>
      </c>
      <c r="I212" s="52" t="s">
        <v>334</v>
      </c>
      <c r="J212" s="149">
        <v>1913.01368252055</v>
      </c>
      <c r="K212" s="108" t="s">
        <v>60</v>
      </c>
      <c r="L212" s="101" t="str">
        <f t="shared" si="5"/>
        <v>不相同</v>
      </c>
      <c r="N212" t="str">
        <f>VLOOKUP(C212,[2]贫困户信息_1!H$4:H$6373,1,0)</f>
        <v>李前兵</v>
      </c>
    </row>
    <row r="213" ht="24.95" customHeight="1" spans="1:14">
      <c r="A213" s="6">
        <v>211</v>
      </c>
      <c r="B213" s="52" t="s">
        <v>331</v>
      </c>
      <c r="C213" s="52" t="s">
        <v>344</v>
      </c>
      <c r="D213" s="52" t="s">
        <v>145</v>
      </c>
      <c r="E213" s="52" t="s">
        <v>124</v>
      </c>
      <c r="F213" s="144">
        <f t="shared" si="4"/>
        <v>43069</v>
      </c>
      <c r="G213" s="54">
        <v>43363</v>
      </c>
      <c r="H213" s="145">
        <v>294</v>
      </c>
      <c r="I213" s="52" t="s">
        <v>334</v>
      </c>
      <c r="J213" s="149">
        <v>1913.01368252055</v>
      </c>
      <c r="K213" s="108" t="s">
        <v>60</v>
      </c>
      <c r="L213" s="101" t="str">
        <f t="shared" si="5"/>
        <v>不相同</v>
      </c>
      <c r="N213" t="str">
        <f>VLOOKUP(C213,[2]贫困户信息_1!H$4:H$6373,1,0)</f>
        <v>李月兰</v>
      </c>
    </row>
    <row r="214" ht="24.95" customHeight="1" spans="1:14">
      <c r="A214" s="6">
        <v>212</v>
      </c>
      <c r="B214" s="52" t="s">
        <v>331</v>
      </c>
      <c r="C214" s="52" t="s">
        <v>345</v>
      </c>
      <c r="D214" s="52" t="s">
        <v>145</v>
      </c>
      <c r="E214" s="52" t="s">
        <v>346</v>
      </c>
      <c r="F214" s="144">
        <f t="shared" si="4"/>
        <v>43070</v>
      </c>
      <c r="G214" s="54">
        <v>43363</v>
      </c>
      <c r="H214" s="145">
        <v>293</v>
      </c>
      <c r="I214" s="52" t="s">
        <v>334</v>
      </c>
      <c r="J214" s="149">
        <v>1906.50683326027</v>
      </c>
      <c r="K214" s="108" t="s">
        <v>60</v>
      </c>
      <c r="L214" s="101" t="str">
        <f t="shared" si="5"/>
        <v>不相同</v>
      </c>
      <c r="N214" t="str">
        <f>VLOOKUP(C214,[2]贫困户信息_1!H$4:H$6373,1,0)</f>
        <v>田飞跃</v>
      </c>
    </row>
    <row r="215" ht="24.95" customHeight="1" spans="1:14">
      <c r="A215" s="11">
        <v>213</v>
      </c>
      <c r="B215" s="49" t="s">
        <v>331</v>
      </c>
      <c r="C215" s="49" t="s">
        <v>347</v>
      </c>
      <c r="D215" s="49" t="s">
        <v>145</v>
      </c>
      <c r="E215" s="49" t="s">
        <v>348</v>
      </c>
      <c r="F215" s="142">
        <f t="shared" si="4"/>
        <v>43153</v>
      </c>
      <c r="G215" s="56">
        <v>43363</v>
      </c>
      <c r="H215" s="143">
        <v>210</v>
      </c>
      <c r="I215" s="49" t="s">
        <v>334</v>
      </c>
      <c r="J215" s="148">
        <v>1366.43834465753</v>
      </c>
      <c r="K215" s="108" t="s">
        <v>60</v>
      </c>
      <c r="L215" s="101" t="str">
        <f t="shared" si="5"/>
        <v>不相同</v>
      </c>
      <c r="M215" s="104" t="e">
        <f>VLOOKUP(#REF!,[3]最终版本!D$5:M$109,10,0)</f>
        <v>#REF!</v>
      </c>
      <c r="N215" t="e">
        <f>VLOOKUP(C215,[2]贫困户信息_1!H$4:H$6373,1,0)</f>
        <v>#N/A</v>
      </c>
    </row>
    <row r="216" ht="24.95" customHeight="1" spans="1:14">
      <c r="A216" s="6">
        <v>214</v>
      </c>
      <c r="B216" s="52" t="s">
        <v>331</v>
      </c>
      <c r="C216" s="52" t="s">
        <v>349</v>
      </c>
      <c r="D216" s="52" t="s">
        <v>197</v>
      </c>
      <c r="E216" s="52" t="s">
        <v>350</v>
      </c>
      <c r="F216" s="144">
        <f t="shared" si="4"/>
        <v>43168</v>
      </c>
      <c r="G216" s="54">
        <v>43363</v>
      </c>
      <c r="H216" s="145">
        <v>195</v>
      </c>
      <c r="I216" s="52" t="s">
        <v>334</v>
      </c>
      <c r="J216" s="149">
        <v>1015.06848460274</v>
      </c>
      <c r="K216" s="108" t="s">
        <v>60</v>
      </c>
      <c r="L216" s="101" t="str">
        <f t="shared" si="5"/>
        <v>不相同</v>
      </c>
      <c r="N216" t="str">
        <f>VLOOKUP(C216,[2]贫困户信息_1!H$4:H$6373,1,0)</f>
        <v>邓永红</v>
      </c>
    </row>
    <row r="217" ht="24.95" customHeight="1" spans="1:14">
      <c r="A217" s="6">
        <v>215</v>
      </c>
      <c r="B217" s="52" t="s">
        <v>331</v>
      </c>
      <c r="C217" s="52" t="s">
        <v>351</v>
      </c>
      <c r="D217" s="52" t="s">
        <v>143</v>
      </c>
      <c r="E217" s="52" t="s">
        <v>352</v>
      </c>
      <c r="F217" s="144">
        <f t="shared" si="4"/>
        <v>43239</v>
      </c>
      <c r="G217" s="54">
        <v>43363</v>
      </c>
      <c r="H217" s="145">
        <v>124</v>
      </c>
      <c r="I217" s="52" t="s">
        <v>334</v>
      </c>
      <c r="J217" s="149">
        <v>484.109584964384</v>
      </c>
      <c r="K217" s="108" t="e">
        <f>VLOOKUP(#REF!,[1]汇总明细表!C$341:I$351,7,0)</f>
        <v>#REF!</v>
      </c>
      <c r="L217" s="101" t="e">
        <f t="shared" si="5"/>
        <v>#REF!</v>
      </c>
      <c r="N217" t="str">
        <f>VLOOKUP(C217,[2]贫困户信息_1!H$4:H$6373,1,0)</f>
        <v>涂世华</v>
      </c>
    </row>
    <row r="218" ht="24.95" customHeight="1" spans="1:14">
      <c r="A218" s="6">
        <v>216</v>
      </c>
      <c r="B218" s="52" t="s">
        <v>331</v>
      </c>
      <c r="C218" s="52" t="s">
        <v>353</v>
      </c>
      <c r="D218" s="52" t="s">
        <v>197</v>
      </c>
      <c r="E218" s="52" t="s">
        <v>119</v>
      </c>
      <c r="F218" s="144">
        <f t="shared" si="4"/>
        <v>42998</v>
      </c>
      <c r="G218" s="54">
        <v>43363</v>
      </c>
      <c r="H218" s="145">
        <v>365</v>
      </c>
      <c r="I218" s="52" t="s">
        <v>354</v>
      </c>
      <c r="J218" s="149">
        <v>1740</v>
      </c>
      <c r="K218" s="108" t="e">
        <f>VLOOKUP(#REF!,[1]汇总明细表!C$341:I$351,7,0)</f>
        <v>#REF!</v>
      </c>
      <c r="L218" s="101" t="e">
        <f t="shared" si="5"/>
        <v>#REF!</v>
      </c>
      <c r="N218" t="str">
        <f>VLOOKUP(C218,[2]贫困户信息_1!H$4:H$6373,1,0)</f>
        <v>余业仁</v>
      </c>
    </row>
    <row r="219" ht="24.95" customHeight="1" spans="1:14">
      <c r="A219" s="6">
        <v>217</v>
      </c>
      <c r="B219" s="52" t="s">
        <v>331</v>
      </c>
      <c r="C219" s="52" t="s">
        <v>355</v>
      </c>
      <c r="D219" s="52" t="s">
        <v>145</v>
      </c>
      <c r="E219" s="52" t="s">
        <v>119</v>
      </c>
      <c r="F219" s="144">
        <f t="shared" si="4"/>
        <v>42998</v>
      </c>
      <c r="G219" s="54">
        <v>43363</v>
      </c>
      <c r="H219" s="145">
        <v>365</v>
      </c>
      <c r="I219" s="52" t="s">
        <v>354</v>
      </c>
      <c r="J219" s="149">
        <v>2175</v>
      </c>
      <c r="K219" s="108" t="e">
        <f>VLOOKUP(#REF!,[1]汇总明细表!C$341:I$351,7,0)</f>
        <v>#REF!</v>
      </c>
      <c r="L219" s="101" t="e">
        <f t="shared" si="5"/>
        <v>#REF!</v>
      </c>
      <c r="N219" t="str">
        <f>VLOOKUP(C219,[2]贫困户信息_1!H$4:H$6373,1,0)</f>
        <v>龚学农</v>
      </c>
    </row>
    <row r="220" ht="24.95" customHeight="1" spans="1:14">
      <c r="A220" s="6">
        <v>218</v>
      </c>
      <c r="B220" s="52" t="s">
        <v>331</v>
      </c>
      <c r="C220" s="52" t="s">
        <v>356</v>
      </c>
      <c r="D220" s="52" t="s">
        <v>145</v>
      </c>
      <c r="E220" s="52" t="s">
        <v>357</v>
      </c>
      <c r="F220" s="144">
        <f t="shared" si="4"/>
        <v>42998</v>
      </c>
      <c r="G220" s="54">
        <v>43363</v>
      </c>
      <c r="H220" s="145">
        <v>365</v>
      </c>
      <c r="I220" s="52" t="s">
        <v>354</v>
      </c>
      <c r="J220" s="149">
        <v>2175</v>
      </c>
      <c r="K220" s="108" t="e">
        <f>VLOOKUP(#REF!,[1]汇总明细表!C$341:I$351,7,0)</f>
        <v>#REF!</v>
      </c>
      <c r="L220" s="101" t="e">
        <f t="shared" si="5"/>
        <v>#REF!</v>
      </c>
      <c r="N220" t="str">
        <f>VLOOKUP(C220,[2]贫困户信息_1!H$4:H$6373,1,0)</f>
        <v>陈光虎</v>
      </c>
    </row>
    <row r="221" ht="24.95" customHeight="1" spans="1:14">
      <c r="A221" s="6">
        <v>219</v>
      </c>
      <c r="B221" s="52" t="s">
        <v>331</v>
      </c>
      <c r="C221" s="52" t="s">
        <v>358</v>
      </c>
      <c r="D221" s="52" t="s">
        <v>359</v>
      </c>
      <c r="E221" s="52" t="s">
        <v>360</v>
      </c>
      <c r="F221" s="144">
        <f t="shared" si="4"/>
        <v>42998</v>
      </c>
      <c r="G221" s="54">
        <v>43363</v>
      </c>
      <c r="H221" s="145">
        <v>365</v>
      </c>
      <c r="I221" s="52" t="s">
        <v>354</v>
      </c>
      <c r="J221" s="149">
        <v>435</v>
      </c>
      <c r="K221" s="108" t="e">
        <f>VLOOKUP(#REF!,[1]汇总明细表!C$341:I$351,7,0)</f>
        <v>#REF!</v>
      </c>
      <c r="L221" s="101" t="e">
        <f t="shared" si="5"/>
        <v>#REF!</v>
      </c>
      <c r="N221" t="str">
        <f>VLOOKUP(C221,[2]贫困户信息_1!H$4:H$6373,1,0)</f>
        <v>段传正</v>
      </c>
    </row>
    <row r="222" ht="24.95" customHeight="1" spans="1:14">
      <c r="A222" s="6">
        <v>220</v>
      </c>
      <c r="B222" s="52" t="s">
        <v>331</v>
      </c>
      <c r="C222" s="52" t="s">
        <v>361</v>
      </c>
      <c r="D222" s="52" t="s">
        <v>145</v>
      </c>
      <c r="E222" s="52" t="s">
        <v>362</v>
      </c>
      <c r="F222" s="144">
        <f t="shared" si="4"/>
        <v>42998</v>
      </c>
      <c r="G222" s="54">
        <v>43363</v>
      </c>
      <c r="H222" s="145">
        <v>365</v>
      </c>
      <c r="I222" s="52" t="s">
        <v>354</v>
      </c>
      <c r="J222" s="149">
        <v>2175</v>
      </c>
      <c r="K222" s="108" t="s">
        <v>60</v>
      </c>
      <c r="L222" s="101" t="str">
        <f t="shared" si="5"/>
        <v>不相同</v>
      </c>
      <c r="N222" t="str">
        <f>VLOOKUP(C222,[2]贫困户信息_1!H$4:H$6373,1,0)</f>
        <v>付和平</v>
      </c>
    </row>
    <row r="223" ht="24.95" customHeight="1" spans="1:14">
      <c r="A223" s="11">
        <v>221</v>
      </c>
      <c r="B223" s="49" t="s">
        <v>331</v>
      </c>
      <c r="C223" s="49" t="s">
        <v>363</v>
      </c>
      <c r="D223" s="49" t="s">
        <v>145</v>
      </c>
      <c r="E223" s="49" t="s">
        <v>364</v>
      </c>
      <c r="F223" s="142">
        <f t="shared" si="4"/>
        <v>42998</v>
      </c>
      <c r="G223" s="56">
        <v>43363</v>
      </c>
      <c r="H223" s="143">
        <v>365</v>
      </c>
      <c r="I223" s="49" t="s">
        <v>354</v>
      </c>
      <c r="J223" s="148">
        <v>2175</v>
      </c>
      <c r="K223" s="108" t="e">
        <f>VLOOKUP(#REF!,[1]汇总明细表!C$341:I$351,7,0)</f>
        <v>#REF!</v>
      </c>
      <c r="L223" s="101" t="e">
        <f t="shared" si="5"/>
        <v>#REF!</v>
      </c>
      <c r="M223" s="104" t="e">
        <f>VLOOKUP(#REF!,[3]最终版本!D$5:M$109,10,0)</f>
        <v>#REF!</v>
      </c>
      <c r="N223" t="e">
        <f>VLOOKUP(C223,[2]贫困户信息_1!H$4:H$6373,1,0)</f>
        <v>#N/A</v>
      </c>
    </row>
    <row r="224" ht="24.95" customHeight="1" spans="1:14">
      <c r="A224" s="6">
        <v>222</v>
      </c>
      <c r="B224" s="52" t="s">
        <v>331</v>
      </c>
      <c r="C224" s="52" t="s">
        <v>365</v>
      </c>
      <c r="D224" s="52" t="s">
        <v>145</v>
      </c>
      <c r="E224" s="52" t="s">
        <v>364</v>
      </c>
      <c r="F224" s="144">
        <f t="shared" si="4"/>
        <v>42998</v>
      </c>
      <c r="G224" s="54">
        <v>43363</v>
      </c>
      <c r="H224" s="145">
        <v>365</v>
      </c>
      <c r="I224" s="52" t="s">
        <v>354</v>
      </c>
      <c r="J224" s="149">
        <v>2175</v>
      </c>
      <c r="K224" s="108" t="e">
        <f>VLOOKUP(#REF!,[1]汇总明细表!C$341:I$351,7,0)</f>
        <v>#REF!</v>
      </c>
      <c r="L224" s="101" t="e">
        <f t="shared" si="5"/>
        <v>#REF!</v>
      </c>
      <c r="N224" t="str">
        <f>VLOOKUP(C224,[2]贫困户信息_1!H$4:H$6373,1,0)</f>
        <v>陈其飞</v>
      </c>
    </row>
    <row r="225" ht="24.95" customHeight="1" spans="1:14">
      <c r="A225" s="6">
        <v>223</v>
      </c>
      <c r="B225" s="52" t="s">
        <v>331</v>
      </c>
      <c r="C225" s="52" t="s">
        <v>365</v>
      </c>
      <c r="D225" s="55">
        <v>50000</v>
      </c>
      <c r="E225" s="52" t="s">
        <v>364</v>
      </c>
      <c r="F225" s="144">
        <f t="shared" si="4"/>
        <v>42998</v>
      </c>
      <c r="G225" s="54">
        <v>43363</v>
      </c>
      <c r="H225" s="145">
        <v>365</v>
      </c>
      <c r="I225" s="52" t="s">
        <v>354</v>
      </c>
      <c r="J225" s="150">
        <v>1432.48</v>
      </c>
      <c r="K225" s="108" t="e">
        <f>VLOOKUP(#REF!,[1]汇总明细表!C$341:I$351,7,0)</f>
        <v>#REF!</v>
      </c>
      <c r="L225" s="101" t="e">
        <f t="shared" si="5"/>
        <v>#REF!</v>
      </c>
      <c r="N225" t="str">
        <f>VLOOKUP(C225,[2]贫困户信息_1!H$4:H$6373,1,0)</f>
        <v>陈其飞</v>
      </c>
    </row>
    <row r="226" ht="24.95" customHeight="1" spans="1:14">
      <c r="A226" s="6">
        <v>224</v>
      </c>
      <c r="B226" s="52" t="s">
        <v>331</v>
      </c>
      <c r="C226" s="52" t="s">
        <v>366</v>
      </c>
      <c r="D226" s="52" t="s">
        <v>145</v>
      </c>
      <c r="E226" s="52" t="s">
        <v>367</v>
      </c>
      <c r="F226" s="144">
        <f t="shared" si="4"/>
        <v>42998</v>
      </c>
      <c r="G226" s="54">
        <v>43363</v>
      </c>
      <c r="H226" s="145">
        <v>365</v>
      </c>
      <c r="I226" s="52" t="s">
        <v>354</v>
      </c>
      <c r="J226" s="149">
        <v>2175</v>
      </c>
      <c r="K226" s="108" t="e">
        <f>VLOOKUP(#REF!,[1]汇总明细表!C$341:I$351,7,0)</f>
        <v>#REF!</v>
      </c>
      <c r="L226" s="101" t="e">
        <f t="shared" si="5"/>
        <v>#REF!</v>
      </c>
      <c r="N226" t="str">
        <f>VLOOKUP(C226,[2]贫困户信息_1!H$4:H$6373,1,0)</f>
        <v>陈少钧</v>
      </c>
    </row>
    <row r="227" ht="24.95" customHeight="1" spans="1:14">
      <c r="A227" s="6">
        <v>225</v>
      </c>
      <c r="B227" s="52" t="s">
        <v>331</v>
      </c>
      <c r="C227" s="52" t="s">
        <v>368</v>
      </c>
      <c r="D227" s="52" t="s">
        <v>145</v>
      </c>
      <c r="E227" s="52" t="s">
        <v>369</v>
      </c>
      <c r="F227" s="144">
        <f t="shared" si="4"/>
        <v>42998</v>
      </c>
      <c r="G227" s="54">
        <v>43363</v>
      </c>
      <c r="H227" s="145">
        <v>365</v>
      </c>
      <c r="I227" s="52" t="s">
        <v>354</v>
      </c>
      <c r="J227" s="149">
        <v>2175</v>
      </c>
      <c r="K227" s="108" t="str">
        <f>VLOOKUP(C227,'[4]Sheet1 (2)'!C$3:H$28,6,0)</f>
        <v>2017/09/07</v>
      </c>
      <c r="L227" s="101" t="str">
        <f t="shared" si="5"/>
        <v>不相同</v>
      </c>
      <c r="N227" t="str">
        <f>VLOOKUP(C227,[2]贫困户信息_1!H$4:H$6373,1,0)</f>
        <v>叶志斌</v>
      </c>
    </row>
    <row r="228" ht="24.95" customHeight="1" spans="1:14">
      <c r="A228" s="6">
        <v>226</v>
      </c>
      <c r="B228" s="52" t="s">
        <v>331</v>
      </c>
      <c r="C228" s="52" t="s">
        <v>368</v>
      </c>
      <c r="D228" s="55">
        <v>50000</v>
      </c>
      <c r="E228" s="52" t="s">
        <v>369</v>
      </c>
      <c r="F228" s="144">
        <f t="shared" si="4"/>
        <v>42998</v>
      </c>
      <c r="G228" s="54">
        <v>43363</v>
      </c>
      <c r="H228" s="145">
        <v>365</v>
      </c>
      <c r="I228" s="52" t="s">
        <v>354</v>
      </c>
      <c r="J228" s="150">
        <v>1102.15</v>
      </c>
      <c r="K228" s="108" t="str">
        <f>VLOOKUP(C228,'[4]Sheet1 (2)'!C$3:H$28,6,0)</f>
        <v>2017/09/07</v>
      </c>
      <c r="L228" s="101" t="str">
        <f t="shared" si="5"/>
        <v>不相同</v>
      </c>
      <c r="N228" t="str">
        <f>VLOOKUP(C228,[2]贫困户信息_1!H$4:H$6373,1,0)</f>
        <v>叶志斌</v>
      </c>
    </row>
    <row r="229" ht="24.95" customHeight="1" spans="1:14">
      <c r="A229" s="6">
        <v>227</v>
      </c>
      <c r="B229" s="52" t="s">
        <v>331</v>
      </c>
      <c r="C229" s="52" t="s">
        <v>370</v>
      </c>
      <c r="D229" s="52" t="s">
        <v>143</v>
      </c>
      <c r="E229" s="52" t="s">
        <v>30</v>
      </c>
      <c r="F229" s="144">
        <f t="shared" si="4"/>
        <v>42998</v>
      </c>
      <c r="G229" s="54">
        <v>43363</v>
      </c>
      <c r="H229" s="145">
        <v>365</v>
      </c>
      <c r="I229" s="52" t="s">
        <v>354</v>
      </c>
      <c r="J229" s="149">
        <v>1305</v>
      </c>
      <c r="K229" s="108" t="e">
        <f>VLOOKUP(#REF!,[1]汇总明细表!C$341:I$351,7,0)</f>
        <v>#REF!</v>
      </c>
      <c r="L229" s="101" t="e">
        <f t="shared" si="5"/>
        <v>#REF!</v>
      </c>
      <c r="N229" t="str">
        <f>VLOOKUP(C229,[2]贫困户信息_1!H$4:H$6373,1,0)</f>
        <v>吴长文</v>
      </c>
    </row>
    <row r="230" ht="24.95" customHeight="1" spans="1:14">
      <c r="A230" s="6">
        <v>228</v>
      </c>
      <c r="B230" s="52" t="s">
        <v>331</v>
      </c>
      <c r="C230" s="52" t="s">
        <v>371</v>
      </c>
      <c r="D230" s="52" t="s">
        <v>145</v>
      </c>
      <c r="E230" s="52" t="s">
        <v>372</v>
      </c>
      <c r="F230" s="144">
        <f t="shared" si="4"/>
        <v>42998</v>
      </c>
      <c r="G230" s="54">
        <v>43363</v>
      </c>
      <c r="H230" s="145">
        <v>365</v>
      </c>
      <c r="I230" s="52" t="s">
        <v>354</v>
      </c>
      <c r="J230" s="149">
        <v>2175</v>
      </c>
      <c r="K230" s="108" t="s">
        <v>60</v>
      </c>
      <c r="L230" s="101" t="str">
        <f t="shared" si="5"/>
        <v>不相同</v>
      </c>
      <c r="N230" t="str">
        <f>VLOOKUP(C230,[2]贫困户信息_1!H$4:H$6373,1,0)</f>
        <v>荣应军</v>
      </c>
    </row>
    <row r="231" ht="24.95" customHeight="1" spans="1:14">
      <c r="A231" s="6">
        <v>229</v>
      </c>
      <c r="B231" s="52" t="s">
        <v>331</v>
      </c>
      <c r="C231" s="52" t="s">
        <v>373</v>
      </c>
      <c r="D231" s="52" t="s">
        <v>143</v>
      </c>
      <c r="E231" s="52" t="s">
        <v>374</v>
      </c>
      <c r="F231" s="144">
        <f t="shared" si="4"/>
        <v>42998</v>
      </c>
      <c r="G231" s="54">
        <v>43363</v>
      </c>
      <c r="H231" s="145">
        <v>365</v>
      </c>
      <c r="I231" s="52" t="s">
        <v>354</v>
      </c>
      <c r="J231" s="149">
        <v>1305</v>
      </c>
      <c r="K231" s="108" t="s">
        <v>60</v>
      </c>
      <c r="L231" s="101" t="str">
        <f t="shared" si="5"/>
        <v>不相同</v>
      </c>
      <c r="N231" t="str">
        <f>VLOOKUP(C231,[2]贫困户信息_1!H$4:H$6373,1,0)</f>
        <v>王子芳</v>
      </c>
    </row>
    <row r="232" ht="24.95" customHeight="1" spans="1:14">
      <c r="A232" s="6">
        <v>230</v>
      </c>
      <c r="B232" s="52" t="s">
        <v>331</v>
      </c>
      <c r="C232" s="52" t="s">
        <v>375</v>
      </c>
      <c r="D232" s="52" t="s">
        <v>145</v>
      </c>
      <c r="E232" s="52" t="s">
        <v>37</v>
      </c>
      <c r="F232" s="144">
        <f t="shared" si="4"/>
        <v>42998</v>
      </c>
      <c r="G232" s="54">
        <v>43363</v>
      </c>
      <c r="H232" s="145">
        <v>365</v>
      </c>
      <c r="I232" s="52" t="s">
        <v>354</v>
      </c>
      <c r="J232" s="149">
        <v>2175</v>
      </c>
      <c r="K232" s="108" t="str">
        <f>VLOOKUP(C232,'[4]Sheet1 (2)'!C$3:H$28,6,0)</f>
        <v>2017/10/13</v>
      </c>
      <c r="L232" s="101" t="str">
        <f t="shared" si="5"/>
        <v>不相同</v>
      </c>
      <c r="N232" t="str">
        <f>VLOOKUP(C232,[2]贫困户信息_1!H$4:H$6373,1,0)</f>
        <v>肖慎光</v>
      </c>
    </row>
    <row r="233" ht="24.95" customHeight="1" spans="1:14">
      <c r="A233" s="6">
        <v>231</v>
      </c>
      <c r="B233" s="52" t="s">
        <v>331</v>
      </c>
      <c r="C233" s="52" t="s">
        <v>376</v>
      </c>
      <c r="D233" s="52" t="s">
        <v>143</v>
      </c>
      <c r="E233" s="52" t="s">
        <v>39</v>
      </c>
      <c r="F233" s="144">
        <f t="shared" si="4"/>
        <v>42998</v>
      </c>
      <c r="G233" s="54">
        <v>43363</v>
      </c>
      <c r="H233" s="145">
        <v>365</v>
      </c>
      <c r="I233" s="52" t="s">
        <v>354</v>
      </c>
      <c r="J233" s="149">
        <v>1305</v>
      </c>
      <c r="K233" s="108" t="s">
        <v>60</v>
      </c>
      <c r="L233" s="101" t="str">
        <f t="shared" si="5"/>
        <v>不相同</v>
      </c>
      <c r="N233" t="str">
        <f>VLOOKUP(C233,[2]贫困户信息_1!H$4:H$6373,1,0)</f>
        <v>邢伏秋</v>
      </c>
    </row>
    <row r="234" ht="24.95" customHeight="1" spans="1:14">
      <c r="A234" s="6">
        <v>232</v>
      </c>
      <c r="B234" s="52" t="s">
        <v>331</v>
      </c>
      <c r="C234" s="52" t="s">
        <v>377</v>
      </c>
      <c r="D234" s="52" t="s">
        <v>143</v>
      </c>
      <c r="E234" s="52" t="s">
        <v>39</v>
      </c>
      <c r="F234" s="144">
        <f t="shared" si="4"/>
        <v>42998</v>
      </c>
      <c r="G234" s="54">
        <v>43363</v>
      </c>
      <c r="H234" s="145">
        <v>365</v>
      </c>
      <c r="I234" s="52" t="s">
        <v>354</v>
      </c>
      <c r="J234" s="149">
        <v>1305</v>
      </c>
      <c r="K234" s="108" t="s">
        <v>60</v>
      </c>
      <c r="L234" s="101" t="str">
        <f t="shared" si="5"/>
        <v>不相同</v>
      </c>
      <c r="N234" t="str">
        <f>VLOOKUP(C234,[2]贫困户信息_1!H$4:H$6373,1,0)</f>
        <v>刘桂英</v>
      </c>
    </row>
    <row r="235" ht="24.95" customHeight="1" spans="1:14">
      <c r="A235" s="6">
        <v>233</v>
      </c>
      <c r="B235" s="52" t="s">
        <v>331</v>
      </c>
      <c r="C235" s="52" t="s">
        <v>378</v>
      </c>
      <c r="D235" s="52" t="s">
        <v>145</v>
      </c>
      <c r="E235" s="52" t="s">
        <v>51</v>
      </c>
      <c r="F235" s="144">
        <f t="shared" si="4"/>
        <v>42998</v>
      </c>
      <c r="G235" s="54">
        <v>43363</v>
      </c>
      <c r="H235" s="145">
        <v>365</v>
      </c>
      <c r="I235" s="52" t="s">
        <v>354</v>
      </c>
      <c r="J235" s="149">
        <v>2175</v>
      </c>
      <c r="K235" s="108" t="str">
        <f>VLOOKUP(C235,'[4]Sheet1 (2)'!C$3:H$28,6,0)</f>
        <v>2017/10/27</v>
      </c>
      <c r="L235" s="101" t="str">
        <f t="shared" si="5"/>
        <v>不相同</v>
      </c>
      <c r="N235" t="str">
        <f>VLOOKUP(C235,[2]贫困户信息_1!H$4:H$6373,1,0)</f>
        <v>贺源龙</v>
      </c>
    </row>
    <row r="236" ht="24.95" customHeight="1" spans="1:14">
      <c r="A236" s="6">
        <v>234</v>
      </c>
      <c r="B236" s="52" t="s">
        <v>331</v>
      </c>
      <c r="C236" s="52" t="s">
        <v>379</v>
      </c>
      <c r="D236" s="52" t="s">
        <v>143</v>
      </c>
      <c r="E236" s="52" t="s">
        <v>55</v>
      </c>
      <c r="F236" s="144">
        <f t="shared" si="4"/>
        <v>42998</v>
      </c>
      <c r="G236" s="54">
        <v>43363</v>
      </c>
      <c r="H236" s="145">
        <v>365</v>
      </c>
      <c r="I236" s="52" t="s">
        <v>354</v>
      </c>
      <c r="J236" s="149">
        <v>1305</v>
      </c>
      <c r="K236" s="108" t="s">
        <v>60</v>
      </c>
      <c r="L236" s="101" t="str">
        <f t="shared" si="5"/>
        <v>不相同</v>
      </c>
      <c r="N236" t="str">
        <f>VLOOKUP(C236,[2]贫困户信息_1!H$4:H$6373,1,0)</f>
        <v>陈永高</v>
      </c>
    </row>
    <row r="237" ht="24.95" customHeight="1" spans="1:14">
      <c r="A237" s="6">
        <v>235</v>
      </c>
      <c r="B237" s="52" t="s">
        <v>331</v>
      </c>
      <c r="C237" s="52" t="s">
        <v>380</v>
      </c>
      <c r="D237" s="52" t="s">
        <v>143</v>
      </c>
      <c r="E237" s="52" t="s">
        <v>63</v>
      </c>
      <c r="F237" s="144">
        <f t="shared" si="4"/>
        <v>42998</v>
      </c>
      <c r="G237" s="54">
        <v>43363</v>
      </c>
      <c r="H237" s="145">
        <v>365</v>
      </c>
      <c r="I237" s="52" t="s">
        <v>354</v>
      </c>
      <c r="J237" s="149">
        <v>1305</v>
      </c>
      <c r="K237" s="108" t="s">
        <v>60</v>
      </c>
      <c r="L237" s="101" t="str">
        <f t="shared" si="5"/>
        <v>不相同</v>
      </c>
      <c r="N237" t="str">
        <f>VLOOKUP(C237,[2]贫困户信息_1!H$4:H$6373,1,0)</f>
        <v>王建选</v>
      </c>
    </row>
    <row r="238" ht="24.95" customHeight="1" spans="1:14">
      <c r="A238" s="6">
        <v>236</v>
      </c>
      <c r="B238" s="52" t="s">
        <v>331</v>
      </c>
      <c r="C238" s="52" t="s">
        <v>381</v>
      </c>
      <c r="D238" s="52" t="s">
        <v>143</v>
      </c>
      <c r="E238" s="52" t="s">
        <v>169</v>
      </c>
      <c r="F238" s="146">
        <f t="shared" si="4"/>
        <v>43053</v>
      </c>
      <c r="G238" s="54">
        <v>43363</v>
      </c>
      <c r="H238" s="145">
        <v>310</v>
      </c>
      <c r="I238" s="52" t="s">
        <v>354</v>
      </c>
      <c r="J238" s="149">
        <v>1108.35616438356</v>
      </c>
      <c r="K238" s="108" t="s">
        <v>60</v>
      </c>
      <c r="L238" s="101"/>
      <c r="N238" t="str">
        <f>VLOOKUP(C238,[2]贫困户信息_1!H$4:H$6373,1,0)</f>
        <v>石政华</v>
      </c>
    </row>
    <row r="239" ht="24.95" customHeight="1" spans="1:14">
      <c r="A239" s="6">
        <v>237</v>
      </c>
      <c r="B239" s="52" t="s">
        <v>331</v>
      </c>
      <c r="C239" s="52" t="s">
        <v>382</v>
      </c>
      <c r="D239" s="52" t="s">
        <v>143</v>
      </c>
      <c r="E239" s="52" t="s">
        <v>89</v>
      </c>
      <c r="F239" s="146">
        <f t="shared" si="4"/>
        <v>43055</v>
      </c>
      <c r="G239" s="54">
        <v>43363</v>
      </c>
      <c r="H239" s="145">
        <v>308</v>
      </c>
      <c r="I239" s="52" t="s">
        <v>354</v>
      </c>
      <c r="J239" s="149">
        <v>1101.20547945205</v>
      </c>
      <c r="K239" s="108" t="s">
        <v>60</v>
      </c>
      <c r="L239" s="101"/>
      <c r="N239" t="str">
        <f>VLOOKUP(C239,[2]贫困户信息_1!H$4:H$6373,1,0)</f>
        <v>向才英</v>
      </c>
    </row>
    <row r="240" ht="24.95" customHeight="1" spans="1:14">
      <c r="A240" s="6">
        <v>238</v>
      </c>
      <c r="B240" s="52" t="s">
        <v>331</v>
      </c>
      <c r="C240" s="52" t="s">
        <v>383</v>
      </c>
      <c r="D240" s="52" t="s">
        <v>143</v>
      </c>
      <c r="E240" s="52" t="s">
        <v>89</v>
      </c>
      <c r="F240" s="144">
        <f t="shared" si="4"/>
        <v>42998</v>
      </c>
      <c r="G240" s="54">
        <v>43363</v>
      </c>
      <c r="H240" s="145">
        <v>365</v>
      </c>
      <c r="I240" s="52" t="s">
        <v>354</v>
      </c>
      <c r="J240" s="149">
        <v>1305</v>
      </c>
      <c r="K240" s="108" t="s">
        <v>60</v>
      </c>
      <c r="L240" s="101" t="str">
        <f t="shared" si="5"/>
        <v>不相同</v>
      </c>
      <c r="N240" t="str">
        <f>VLOOKUP(C240,[2]贫困户信息_1!H$4:H$6373,1,0)</f>
        <v>何恺</v>
      </c>
    </row>
    <row r="241" ht="24.95" customHeight="1" spans="1:14">
      <c r="A241" s="6">
        <v>239</v>
      </c>
      <c r="B241" s="52" t="s">
        <v>331</v>
      </c>
      <c r="C241" s="52" t="s">
        <v>384</v>
      </c>
      <c r="D241" s="52" t="s">
        <v>143</v>
      </c>
      <c r="E241" s="52" t="s">
        <v>92</v>
      </c>
      <c r="F241" s="144">
        <f t="shared" si="4"/>
        <v>42998</v>
      </c>
      <c r="G241" s="54">
        <v>43363</v>
      </c>
      <c r="H241" s="145">
        <v>365</v>
      </c>
      <c r="I241" s="52" t="s">
        <v>354</v>
      </c>
      <c r="J241" s="149">
        <v>1305</v>
      </c>
      <c r="K241" s="108" t="str">
        <f>VLOOKUP(C241,'[4]Sheet1 (2)'!C$3:H$28,6,0)</f>
        <v>2017/10/09</v>
      </c>
      <c r="L241" s="101" t="str">
        <f t="shared" si="5"/>
        <v>不相同</v>
      </c>
      <c r="N241" t="str">
        <f>VLOOKUP(C241,[2]贫困户信息_1!H$4:H$6373,1,0)</f>
        <v>周建平</v>
      </c>
    </row>
    <row r="242" ht="24.95" customHeight="1" spans="1:14">
      <c r="A242" s="6">
        <v>240</v>
      </c>
      <c r="B242" s="52" t="s">
        <v>331</v>
      </c>
      <c r="C242" s="52" t="s">
        <v>385</v>
      </c>
      <c r="D242" s="52" t="s">
        <v>143</v>
      </c>
      <c r="E242" s="52" t="s">
        <v>92</v>
      </c>
      <c r="F242" s="144">
        <f t="shared" si="4"/>
        <v>42998</v>
      </c>
      <c r="G242" s="54">
        <v>43363</v>
      </c>
      <c r="H242" s="145">
        <v>365</v>
      </c>
      <c r="I242" s="52" t="s">
        <v>354</v>
      </c>
      <c r="J242" s="149">
        <v>1305</v>
      </c>
      <c r="K242" s="108" t="str">
        <f>VLOOKUP(C242,'[4]Sheet1 (2)'!C$3:H$28,6,0)</f>
        <v>2017/10/09</v>
      </c>
      <c r="L242" s="101" t="str">
        <f t="shared" si="5"/>
        <v>不相同</v>
      </c>
      <c r="N242" t="str">
        <f>VLOOKUP(C242,[2]贫困户信息_1!H$4:H$6373,1,0)</f>
        <v>张聂青</v>
      </c>
    </row>
    <row r="243" ht="24.95" customHeight="1" spans="1:14">
      <c r="A243" s="6">
        <v>241</v>
      </c>
      <c r="B243" s="52" t="s">
        <v>331</v>
      </c>
      <c r="C243" s="52" t="s">
        <v>386</v>
      </c>
      <c r="D243" s="52" t="s">
        <v>143</v>
      </c>
      <c r="E243" s="52" t="s">
        <v>92</v>
      </c>
      <c r="F243" s="144">
        <f t="shared" si="4"/>
        <v>42998</v>
      </c>
      <c r="G243" s="54">
        <v>43363</v>
      </c>
      <c r="H243" s="145">
        <v>365</v>
      </c>
      <c r="I243" s="52" t="s">
        <v>354</v>
      </c>
      <c r="J243" s="149">
        <v>1305</v>
      </c>
      <c r="K243" s="108" t="str">
        <f>VLOOKUP(C243,'[4]Sheet1 (2)'!C$3:H$28,6,0)</f>
        <v>2017/10/09</v>
      </c>
      <c r="L243" s="101" t="str">
        <f t="shared" si="5"/>
        <v>不相同</v>
      </c>
      <c r="N243" t="str">
        <f>VLOOKUP(C243,[2]贫困户信息_1!H$4:H$6373,1,0)</f>
        <v>徐木林</v>
      </c>
    </row>
    <row r="244" ht="24.95" customHeight="1" spans="1:14">
      <c r="A244" s="6">
        <v>242</v>
      </c>
      <c r="B244" s="52" t="s">
        <v>331</v>
      </c>
      <c r="C244" s="52" t="s">
        <v>387</v>
      </c>
      <c r="D244" s="52" t="s">
        <v>143</v>
      </c>
      <c r="E244" s="52" t="s">
        <v>92</v>
      </c>
      <c r="F244" s="144">
        <f t="shared" si="4"/>
        <v>42998</v>
      </c>
      <c r="G244" s="54">
        <v>43363</v>
      </c>
      <c r="H244" s="145">
        <v>365</v>
      </c>
      <c r="I244" s="52" t="s">
        <v>354</v>
      </c>
      <c r="J244" s="149">
        <v>1305</v>
      </c>
      <c r="K244" s="108" t="str">
        <f>VLOOKUP(C244,'[4]Sheet1 (2)'!C$3:H$28,6,0)</f>
        <v>2017/09/27</v>
      </c>
      <c r="L244" s="101" t="str">
        <f t="shared" si="5"/>
        <v>不相同</v>
      </c>
      <c r="N244" t="str">
        <f>VLOOKUP(C244,[2]贫困户信息_1!H$4:H$6373,1,0)</f>
        <v>汤建华</v>
      </c>
    </row>
    <row r="245" ht="24.95" customHeight="1" spans="1:14">
      <c r="A245" s="6">
        <v>243</v>
      </c>
      <c r="B245" s="52" t="s">
        <v>331</v>
      </c>
      <c r="C245" s="52" t="s">
        <v>388</v>
      </c>
      <c r="D245" s="52" t="s">
        <v>143</v>
      </c>
      <c r="E245" s="52" t="s">
        <v>92</v>
      </c>
      <c r="F245" s="144">
        <f t="shared" si="4"/>
        <v>42998</v>
      </c>
      <c r="G245" s="54">
        <v>43363</v>
      </c>
      <c r="H245" s="145">
        <v>365</v>
      </c>
      <c r="I245" s="52" t="s">
        <v>354</v>
      </c>
      <c r="J245" s="149">
        <v>1305</v>
      </c>
      <c r="K245" s="108" t="str">
        <f>VLOOKUP(C245,'[4]Sheet1 (2)'!C$3:H$28,6,0)</f>
        <v>2017/10/09</v>
      </c>
      <c r="L245" s="101" t="str">
        <f t="shared" si="5"/>
        <v>不相同</v>
      </c>
      <c r="N245" t="str">
        <f>VLOOKUP(C245,[2]贫困户信息_1!H$4:H$6373,1,0)</f>
        <v>张可红</v>
      </c>
    </row>
    <row r="246" ht="24.95" customHeight="1" spans="1:14">
      <c r="A246" s="6">
        <v>244</v>
      </c>
      <c r="B246" s="52" t="s">
        <v>331</v>
      </c>
      <c r="C246" s="52" t="s">
        <v>389</v>
      </c>
      <c r="D246" s="52" t="s">
        <v>359</v>
      </c>
      <c r="E246" s="52" t="s">
        <v>102</v>
      </c>
      <c r="F246" s="146">
        <f t="shared" si="4"/>
        <v>43063</v>
      </c>
      <c r="G246" s="54">
        <v>43363</v>
      </c>
      <c r="H246" s="145">
        <v>300</v>
      </c>
      <c r="I246" s="52" t="s">
        <v>354</v>
      </c>
      <c r="J246" s="149">
        <v>357.534246575342</v>
      </c>
      <c r="K246" s="108" t="s">
        <v>60</v>
      </c>
      <c r="L246" s="101"/>
      <c r="N246" t="str">
        <f>VLOOKUP(C246,[2]贫困户信息_1!H$4:H$6373,1,0)</f>
        <v>王再香</v>
      </c>
    </row>
    <row r="247" ht="24.95" customHeight="1" spans="1:14">
      <c r="A247" s="6">
        <v>245</v>
      </c>
      <c r="B247" s="52" t="s">
        <v>331</v>
      </c>
      <c r="C247" s="52" t="s">
        <v>390</v>
      </c>
      <c r="D247" s="52" t="s">
        <v>143</v>
      </c>
      <c r="E247" s="52" t="s">
        <v>102</v>
      </c>
      <c r="F247" s="146">
        <f t="shared" si="4"/>
        <v>43063</v>
      </c>
      <c r="G247" s="54">
        <v>43363</v>
      </c>
      <c r="H247" s="145">
        <v>300</v>
      </c>
      <c r="I247" s="52" t="s">
        <v>354</v>
      </c>
      <c r="J247" s="149">
        <v>1072.60273972603</v>
      </c>
      <c r="K247" s="108" t="s">
        <v>60</v>
      </c>
      <c r="L247" s="101"/>
      <c r="N247" t="str">
        <f>VLOOKUP(C247,[2]贫困户信息_1!H$4:H$6373,1,0)</f>
        <v>赵兴华</v>
      </c>
    </row>
    <row r="248" ht="24.95" customHeight="1" spans="1:14">
      <c r="A248" s="6">
        <v>246</v>
      </c>
      <c r="B248" s="52" t="s">
        <v>331</v>
      </c>
      <c r="C248" s="52" t="s">
        <v>391</v>
      </c>
      <c r="D248" s="52" t="s">
        <v>143</v>
      </c>
      <c r="E248" s="52" t="s">
        <v>102</v>
      </c>
      <c r="F248" s="146">
        <f t="shared" si="4"/>
        <v>43063</v>
      </c>
      <c r="G248" s="54">
        <v>43363</v>
      </c>
      <c r="H248" s="145">
        <v>300</v>
      </c>
      <c r="I248" s="52" t="s">
        <v>354</v>
      </c>
      <c r="J248" s="149">
        <v>1072.60273972603</v>
      </c>
      <c r="K248" s="108" t="s">
        <v>60</v>
      </c>
      <c r="L248" s="101"/>
      <c r="N248" t="str">
        <f>VLOOKUP(C248,[2]贫困户信息_1!H$4:H$6373,1,0)</f>
        <v>胡守刚</v>
      </c>
    </row>
    <row r="249" ht="24.95" customHeight="1" spans="1:14">
      <c r="A249" s="6">
        <v>247</v>
      </c>
      <c r="B249" s="52" t="s">
        <v>331</v>
      </c>
      <c r="C249" s="52" t="s">
        <v>392</v>
      </c>
      <c r="D249" s="52" t="s">
        <v>143</v>
      </c>
      <c r="E249" s="52" t="s">
        <v>102</v>
      </c>
      <c r="F249" s="146">
        <f t="shared" si="4"/>
        <v>43063</v>
      </c>
      <c r="G249" s="54">
        <v>43363</v>
      </c>
      <c r="H249" s="145">
        <v>300</v>
      </c>
      <c r="I249" s="52" t="s">
        <v>354</v>
      </c>
      <c r="J249" s="149">
        <v>1072.60273972603</v>
      </c>
      <c r="K249" s="108" t="s">
        <v>60</v>
      </c>
      <c r="L249" s="101"/>
      <c r="N249" t="str">
        <f>VLOOKUP(C249,[2]贫困户信息_1!H$4:H$6373,1,0)</f>
        <v>戴香华</v>
      </c>
    </row>
    <row r="250" ht="24.95" customHeight="1" spans="1:14">
      <c r="A250" s="6">
        <v>248</v>
      </c>
      <c r="B250" s="52" t="s">
        <v>331</v>
      </c>
      <c r="C250" s="52" t="s">
        <v>393</v>
      </c>
      <c r="D250" s="52" t="s">
        <v>143</v>
      </c>
      <c r="E250" s="52" t="s">
        <v>394</v>
      </c>
      <c r="F250" s="146">
        <f t="shared" si="4"/>
        <v>43066</v>
      </c>
      <c r="G250" s="54">
        <v>43363</v>
      </c>
      <c r="H250" s="145">
        <v>297</v>
      </c>
      <c r="I250" s="52" t="s">
        <v>354</v>
      </c>
      <c r="J250" s="149">
        <v>1061.87671232877</v>
      </c>
      <c r="K250" s="108" t="s">
        <v>60</v>
      </c>
      <c r="L250" s="101"/>
      <c r="N250" t="str">
        <f>VLOOKUP(C250,[2]贫困户信息_1!H$4:H$6373,1,0)</f>
        <v>向小青</v>
      </c>
    </row>
    <row r="251" ht="24.95" customHeight="1" spans="1:14">
      <c r="A251" s="11">
        <v>249</v>
      </c>
      <c r="B251" s="49" t="s">
        <v>331</v>
      </c>
      <c r="C251" s="49" t="s">
        <v>395</v>
      </c>
      <c r="D251" s="49" t="s">
        <v>143</v>
      </c>
      <c r="E251" s="49" t="s">
        <v>178</v>
      </c>
      <c r="F251" s="147">
        <f t="shared" si="4"/>
        <v>43069</v>
      </c>
      <c r="G251" s="56">
        <v>43363</v>
      </c>
      <c r="H251" s="143">
        <v>294</v>
      </c>
      <c r="I251" s="49" t="s">
        <v>354</v>
      </c>
      <c r="J251" s="148">
        <v>1051.15068493151</v>
      </c>
      <c r="K251" s="108" t="s">
        <v>60</v>
      </c>
      <c r="L251" s="101"/>
      <c r="M251" s="104" t="e">
        <f>VLOOKUP(#REF!,[3]最终版本!D$5:M$109,10,0)</f>
        <v>#REF!</v>
      </c>
      <c r="N251" t="e">
        <f>VLOOKUP(C251,[2]贫困户信息_1!H$4:H$6373,1,0)</f>
        <v>#N/A</v>
      </c>
    </row>
    <row r="252" ht="24.95" customHeight="1" spans="1:14">
      <c r="A252" s="6">
        <v>250</v>
      </c>
      <c r="B252" s="52" t="s">
        <v>331</v>
      </c>
      <c r="C252" s="52" t="s">
        <v>396</v>
      </c>
      <c r="D252" s="52" t="s">
        <v>143</v>
      </c>
      <c r="E252" s="52" t="s">
        <v>178</v>
      </c>
      <c r="F252" s="144">
        <f t="shared" si="4"/>
        <v>42998</v>
      </c>
      <c r="G252" s="54">
        <v>43363</v>
      </c>
      <c r="H252" s="145">
        <v>365</v>
      </c>
      <c r="I252" s="52" t="s">
        <v>354</v>
      </c>
      <c r="J252" s="149">
        <v>1305</v>
      </c>
      <c r="K252" s="108" t="s">
        <v>60</v>
      </c>
      <c r="L252" s="101" t="str">
        <f t="shared" si="5"/>
        <v>不相同</v>
      </c>
      <c r="N252" t="str">
        <f>VLOOKUP(C252,[2]贫困户信息_1!H$4:H$6373,1,0)</f>
        <v>夏跃辉</v>
      </c>
    </row>
    <row r="253" ht="24.95" customHeight="1" spans="1:14">
      <c r="A253" s="6">
        <v>251</v>
      </c>
      <c r="B253" s="52" t="s">
        <v>331</v>
      </c>
      <c r="C253" s="52" t="s">
        <v>397</v>
      </c>
      <c r="D253" s="52" t="s">
        <v>143</v>
      </c>
      <c r="E253" s="52" t="s">
        <v>178</v>
      </c>
      <c r="F253" s="144">
        <f t="shared" si="4"/>
        <v>42998</v>
      </c>
      <c r="G253" s="54">
        <v>43363</v>
      </c>
      <c r="H253" s="145">
        <v>365</v>
      </c>
      <c r="I253" s="52" t="s">
        <v>354</v>
      </c>
      <c r="J253" s="149">
        <v>1305</v>
      </c>
      <c r="K253" s="108" t="s">
        <v>60</v>
      </c>
      <c r="L253" s="101" t="str">
        <f t="shared" si="5"/>
        <v>不相同</v>
      </c>
      <c r="N253" t="str">
        <f>VLOOKUP(C253,[2]贫困户信息_1!H$4:H$6373,1,0)</f>
        <v>杨学文</v>
      </c>
    </row>
    <row r="254" ht="24.95" customHeight="1" spans="1:14">
      <c r="A254" s="6">
        <v>252</v>
      </c>
      <c r="B254" s="52" t="s">
        <v>331</v>
      </c>
      <c r="C254" s="52" t="s">
        <v>398</v>
      </c>
      <c r="D254" s="52" t="s">
        <v>143</v>
      </c>
      <c r="E254" s="52" t="s">
        <v>178</v>
      </c>
      <c r="F254" s="144">
        <f t="shared" si="4"/>
        <v>42998</v>
      </c>
      <c r="G254" s="54">
        <v>43363</v>
      </c>
      <c r="H254" s="145">
        <v>365</v>
      </c>
      <c r="I254" s="52" t="s">
        <v>354</v>
      </c>
      <c r="J254" s="149">
        <v>1305</v>
      </c>
      <c r="K254" s="108" t="s">
        <v>60</v>
      </c>
      <c r="L254" s="101" t="str">
        <f t="shared" si="5"/>
        <v>不相同</v>
      </c>
      <c r="N254" t="str">
        <f>VLOOKUP(C254,[2]贫困户信息_1!H$4:H$6373,1,0)</f>
        <v>李文先</v>
      </c>
    </row>
    <row r="255" ht="24.95" customHeight="1" spans="1:14">
      <c r="A255" s="6">
        <v>253</v>
      </c>
      <c r="B255" s="52" t="s">
        <v>331</v>
      </c>
      <c r="C255" s="52" t="s">
        <v>399</v>
      </c>
      <c r="D255" s="52" t="s">
        <v>148</v>
      </c>
      <c r="E255" s="52" t="s">
        <v>178</v>
      </c>
      <c r="F255" s="144">
        <f t="shared" si="4"/>
        <v>42998</v>
      </c>
      <c r="G255" s="54">
        <v>43363</v>
      </c>
      <c r="H255" s="145">
        <v>365</v>
      </c>
      <c r="I255" s="52" t="s">
        <v>354</v>
      </c>
      <c r="J255" s="149">
        <v>870</v>
      </c>
      <c r="K255" s="108" t="s">
        <v>60</v>
      </c>
      <c r="L255" s="101" t="str">
        <f t="shared" si="5"/>
        <v>不相同</v>
      </c>
      <c r="N255" t="str">
        <f>VLOOKUP(C255,[2]贫困户信息_1!H$4:H$6373,1,0)</f>
        <v>胡强国</v>
      </c>
    </row>
    <row r="256" ht="24.95" customHeight="1" spans="1:14">
      <c r="A256" s="6">
        <v>254</v>
      </c>
      <c r="B256" s="52" t="s">
        <v>331</v>
      </c>
      <c r="C256" s="52" t="s">
        <v>400</v>
      </c>
      <c r="D256" s="52" t="s">
        <v>143</v>
      </c>
      <c r="E256" s="52" t="s">
        <v>178</v>
      </c>
      <c r="F256" s="144">
        <f t="shared" si="4"/>
        <v>42998</v>
      </c>
      <c r="G256" s="54">
        <v>43363</v>
      </c>
      <c r="H256" s="145">
        <v>365</v>
      </c>
      <c r="I256" s="52" t="s">
        <v>354</v>
      </c>
      <c r="J256" s="149">
        <v>1305</v>
      </c>
      <c r="K256" s="108" t="s">
        <v>60</v>
      </c>
      <c r="L256" s="101" t="str">
        <f t="shared" si="5"/>
        <v>不相同</v>
      </c>
      <c r="N256" t="str">
        <f>VLOOKUP(C256,[2]贫困户信息_1!H$4:H$6373,1,0)</f>
        <v>徐斌</v>
      </c>
    </row>
    <row r="257" ht="24.95" customHeight="1" spans="1:14">
      <c r="A257" s="6">
        <v>255</v>
      </c>
      <c r="B257" s="52" t="s">
        <v>331</v>
      </c>
      <c r="C257" s="52" t="s">
        <v>401</v>
      </c>
      <c r="D257" s="52" t="s">
        <v>143</v>
      </c>
      <c r="E257" s="52" t="s">
        <v>402</v>
      </c>
      <c r="F257" s="144">
        <f t="shared" si="4"/>
        <v>43073</v>
      </c>
      <c r="G257" s="54">
        <v>43363</v>
      </c>
      <c r="H257" s="145">
        <v>290</v>
      </c>
      <c r="I257" s="52" t="s">
        <v>354</v>
      </c>
      <c r="J257" s="149">
        <v>1036.84931506849</v>
      </c>
      <c r="K257" s="108" t="str">
        <f>VLOOKUP(C257,'[4]Sheet1 (2)'!C$3:H$28,6,0)</f>
        <v>2017/10/09</v>
      </c>
      <c r="L257" s="101" t="str">
        <f t="shared" si="5"/>
        <v>不相同</v>
      </c>
      <c r="N257" t="str">
        <f>VLOOKUP(C257,[2]贫困户信息_1!H$4:H$6373,1,0)</f>
        <v>危凡</v>
      </c>
    </row>
    <row r="258" ht="24.95" customHeight="1" spans="1:14">
      <c r="A258" s="6">
        <v>256</v>
      </c>
      <c r="B258" s="52" t="s">
        <v>331</v>
      </c>
      <c r="C258" s="52" t="s">
        <v>403</v>
      </c>
      <c r="D258" s="52" t="s">
        <v>148</v>
      </c>
      <c r="E258" s="52" t="s">
        <v>404</v>
      </c>
      <c r="F258" s="146">
        <f t="shared" si="4"/>
        <v>43075</v>
      </c>
      <c r="G258" s="54">
        <v>43363</v>
      </c>
      <c r="H258" s="145">
        <v>288</v>
      </c>
      <c r="I258" s="52" t="s">
        <v>354</v>
      </c>
      <c r="J258" s="149">
        <v>686.465753424658</v>
      </c>
      <c r="K258" s="108" t="s">
        <v>60</v>
      </c>
      <c r="L258" s="101"/>
      <c r="N258" t="str">
        <f>VLOOKUP(C258,[2]贫困户信息_1!H$4:H$6373,1,0)</f>
        <v>范卫红</v>
      </c>
    </row>
    <row r="259" ht="24.95" customHeight="1" spans="1:14">
      <c r="A259" s="6">
        <v>257</v>
      </c>
      <c r="B259" s="52" t="s">
        <v>331</v>
      </c>
      <c r="C259" s="52" t="s">
        <v>405</v>
      </c>
      <c r="D259" s="52" t="s">
        <v>145</v>
      </c>
      <c r="E259" s="52" t="s">
        <v>406</v>
      </c>
      <c r="F259" s="146">
        <f t="shared" si="4"/>
        <v>43111</v>
      </c>
      <c r="G259" s="54">
        <v>43363</v>
      </c>
      <c r="H259" s="145">
        <v>252</v>
      </c>
      <c r="I259" s="52" t="s">
        <v>354</v>
      </c>
      <c r="J259" s="149">
        <v>1501.64383561644</v>
      </c>
      <c r="K259" s="108" t="s">
        <v>60</v>
      </c>
      <c r="L259" s="101"/>
      <c r="N259" t="str">
        <f>VLOOKUP(C259,[2]贫困户信息_1!H$4:H$6373,1,0)</f>
        <v>陈志才</v>
      </c>
    </row>
    <row r="260" ht="24.95" customHeight="1" spans="1:14">
      <c r="A260" s="11">
        <v>258</v>
      </c>
      <c r="B260" s="49" t="s">
        <v>331</v>
      </c>
      <c r="C260" s="49" t="s">
        <v>407</v>
      </c>
      <c r="D260" s="49" t="s">
        <v>143</v>
      </c>
      <c r="E260" s="49" t="s">
        <v>408</v>
      </c>
      <c r="F260" s="142">
        <f t="shared" si="4"/>
        <v>43158</v>
      </c>
      <c r="G260" s="56">
        <v>43363</v>
      </c>
      <c r="H260" s="143">
        <v>205</v>
      </c>
      <c r="I260" s="49" t="s">
        <v>354</v>
      </c>
      <c r="J260" s="148">
        <v>732.945205479452</v>
      </c>
      <c r="K260" s="108" t="e">
        <f>VLOOKUP(#REF!,[1]汇总明细表!C$341:I$351,7,0)</f>
        <v>#REF!</v>
      </c>
      <c r="L260" s="101" t="e">
        <f t="shared" si="5"/>
        <v>#REF!</v>
      </c>
      <c r="M260" s="104">
        <v>20180620</v>
      </c>
      <c r="N260" t="e">
        <f>VLOOKUP(C260,[2]贫困户信息_1!H$4:H$6373,1,0)</f>
        <v>#N/A</v>
      </c>
    </row>
    <row r="261" ht="24.95" customHeight="1" spans="1:14">
      <c r="A261" s="6">
        <v>259</v>
      </c>
      <c r="B261" s="52" t="s">
        <v>331</v>
      </c>
      <c r="C261" s="52" t="s">
        <v>409</v>
      </c>
      <c r="D261" s="52" t="s">
        <v>143</v>
      </c>
      <c r="E261" s="52" t="s">
        <v>410</v>
      </c>
      <c r="F261" s="146">
        <f t="shared" si="4"/>
        <v>43172</v>
      </c>
      <c r="G261" s="54">
        <v>43363</v>
      </c>
      <c r="H261" s="145">
        <v>191</v>
      </c>
      <c r="I261" s="52" t="s">
        <v>354</v>
      </c>
      <c r="J261" s="149">
        <v>682.890410958904</v>
      </c>
      <c r="K261" s="108" t="s">
        <v>60</v>
      </c>
      <c r="L261" s="101"/>
      <c r="N261" t="str">
        <f>VLOOKUP(C261,[2]贫困户信息_1!H$4:H$6373,1,0)</f>
        <v>朱礼文</v>
      </c>
    </row>
    <row r="262" ht="24.95" customHeight="1" spans="1:14">
      <c r="A262" s="6">
        <v>260</v>
      </c>
      <c r="B262" s="52" t="s">
        <v>331</v>
      </c>
      <c r="C262" s="52" t="s">
        <v>411</v>
      </c>
      <c r="D262" s="52" t="s">
        <v>143</v>
      </c>
      <c r="E262" s="52" t="s">
        <v>412</v>
      </c>
      <c r="F262" s="146">
        <f t="shared" si="4"/>
        <v>43207</v>
      </c>
      <c r="G262" s="54">
        <v>43363</v>
      </c>
      <c r="H262" s="145">
        <v>156</v>
      </c>
      <c r="I262" s="52" t="s">
        <v>354</v>
      </c>
      <c r="J262" s="149">
        <v>557.753424657534</v>
      </c>
      <c r="K262" s="108" t="s">
        <v>60</v>
      </c>
      <c r="L262" s="101"/>
      <c r="N262" t="str">
        <f>VLOOKUP(C262,[2]贫困户信息_1!H$4:H$6373,1,0)</f>
        <v>宁德仁</v>
      </c>
    </row>
    <row r="263" ht="24.95" customHeight="1" spans="1:14">
      <c r="A263" s="6">
        <v>261</v>
      </c>
      <c r="B263" s="52" t="s">
        <v>331</v>
      </c>
      <c r="C263" s="52" t="s">
        <v>355</v>
      </c>
      <c r="D263" s="52" t="s">
        <v>145</v>
      </c>
      <c r="E263" s="52" t="s">
        <v>207</v>
      </c>
      <c r="F263" s="144">
        <f t="shared" si="4"/>
        <v>43322</v>
      </c>
      <c r="G263" s="54">
        <v>43363</v>
      </c>
      <c r="H263" s="145">
        <v>41</v>
      </c>
      <c r="I263" s="52" t="s">
        <v>354</v>
      </c>
      <c r="J263" s="149">
        <v>244.315068493151</v>
      </c>
      <c r="K263" s="108" t="e">
        <f>VLOOKUP(#REF!,[1]汇总明细表!C$341:I$351,7,0)</f>
        <v>#REF!</v>
      </c>
      <c r="L263" s="101" t="e">
        <f t="shared" si="5"/>
        <v>#REF!</v>
      </c>
      <c r="N263" t="str">
        <f>VLOOKUP(C263,[2]贫困户信息_1!H$4:H$6373,1,0)</f>
        <v>龚学农</v>
      </c>
    </row>
    <row r="264" ht="24.95" customHeight="1" spans="1:14">
      <c r="A264" s="6">
        <v>262</v>
      </c>
      <c r="B264" s="52" t="s">
        <v>331</v>
      </c>
      <c r="C264" s="52" t="s">
        <v>365</v>
      </c>
      <c r="D264" s="52" t="s">
        <v>145</v>
      </c>
      <c r="E264" s="52" t="s">
        <v>413</v>
      </c>
      <c r="F264" s="144">
        <f t="shared" si="4"/>
        <v>43347</v>
      </c>
      <c r="G264" s="54">
        <v>43363</v>
      </c>
      <c r="H264" s="145">
        <v>16</v>
      </c>
      <c r="I264" s="52" t="s">
        <v>354</v>
      </c>
      <c r="J264" s="149">
        <v>95.3424657534247</v>
      </c>
      <c r="K264" s="108" t="e">
        <f>VLOOKUP(#REF!,[1]汇总明细表!C$341:I$351,7,0)</f>
        <v>#REF!</v>
      </c>
      <c r="L264" s="101" t="e">
        <f t="shared" si="5"/>
        <v>#REF!</v>
      </c>
      <c r="N264" t="str">
        <f>VLOOKUP(C264,[2]贫困户信息_1!H$4:H$6373,1,0)</f>
        <v>陈其飞</v>
      </c>
    </row>
    <row r="265" ht="24.95" customHeight="1" spans="1:14">
      <c r="A265" s="6">
        <v>263</v>
      </c>
      <c r="B265" s="52" t="s">
        <v>414</v>
      </c>
      <c r="C265" s="7" t="s">
        <v>415</v>
      </c>
      <c r="D265" s="8">
        <v>50000</v>
      </c>
      <c r="E265" s="7" t="s">
        <v>416</v>
      </c>
      <c r="F265" s="48">
        <v>43251</v>
      </c>
      <c r="G265" s="48">
        <v>43332</v>
      </c>
      <c r="H265" s="6">
        <v>81</v>
      </c>
      <c r="I265" s="62">
        <v>4.75</v>
      </c>
      <c r="J265" s="18">
        <v>534.375</v>
      </c>
      <c r="K265" s="100" t="e">
        <f>VLOOKUP(#REF!,[1]汇总明细表!C$352:I$476,7,0)</f>
        <v>#REF!</v>
      </c>
      <c r="L265" s="47" t="e">
        <f t="shared" si="5"/>
        <v>#REF!</v>
      </c>
      <c r="N265" t="str">
        <f>VLOOKUP(C265,[2]贫困户信息_1!H$4:H$6373,1,0)</f>
        <v>蔡益明</v>
      </c>
    </row>
    <row r="266" ht="24.95" customHeight="1" spans="1:14">
      <c r="A266" s="6">
        <v>264</v>
      </c>
      <c r="B266" s="52" t="s">
        <v>414</v>
      </c>
      <c r="C266" s="7" t="s">
        <v>417</v>
      </c>
      <c r="D266" s="8">
        <v>50000</v>
      </c>
      <c r="E266" s="7" t="s">
        <v>364</v>
      </c>
      <c r="F266" s="48">
        <v>43251</v>
      </c>
      <c r="G266" s="48">
        <v>43332</v>
      </c>
      <c r="H266" s="6">
        <v>81</v>
      </c>
      <c r="I266" s="62">
        <v>4.35</v>
      </c>
      <c r="J266" s="18">
        <v>489.375</v>
      </c>
      <c r="K266" s="100" t="e">
        <f>VLOOKUP(#REF!,[1]汇总明细表!C$352:I$476,7,0)</f>
        <v>#REF!</v>
      </c>
      <c r="L266" s="47" t="e">
        <f t="shared" ref="L266:L298" si="6">IF(K266=F266,"相同","不相同")</f>
        <v>#REF!</v>
      </c>
      <c r="N266" t="str">
        <f>VLOOKUP(C266,[2]贫困户信息_1!H$4:H$6373,1,0)</f>
        <v>龚熊兵</v>
      </c>
    </row>
    <row r="267" ht="24.95" customHeight="1" spans="1:14">
      <c r="A267" s="6">
        <v>265</v>
      </c>
      <c r="B267" s="52" t="s">
        <v>414</v>
      </c>
      <c r="C267" s="7" t="s">
        <v>418</v>
      </c>
      <c r="D267" s="8">
        <v>50000</v>
      </c>
      <c r="E267" s="7" t="s">
        <v>419</v>
      </c>
      <c r="F267" s="48">
        <v>43251</v>
      </c>
      <c r="G267" s="48">
        <v>43326</v>
      </c>
      <c r="H267" s="6">
        <v>75</v>
      </c>
      <c r="I267" s="62">
        <v>4.35</v>
      </c>
      <c r="J267" s="18">
        <v>453.125</v>
      </c>
      <c r="K267" s="100" t="e">
        <f>VLOOKUP(#REF!,[1]汇总明细表!C$352:I$476,7,0)</f>
        <v>#REF!</v>
      </c>
      <c r="L267" s="47" t="e">
        <f t="shared" si="6"/>
        <v>#REF!</v>
      </c>
      <c r="N267" t="str">
        <f>VLOOKUP(C267,[2]贫困户信息_1!H$4:H$6373,1,0)</f>
        <v>许岳军</v>
      </c>
    </row>
    <row r="268" ht="24.95" customHeight="1" spans="1:14">
      <c r="A268" s="6">
        <v>266</v>
      </c>
      <c r="B268" s="52" t="s">
        <v>414</v>
      </c>
      <c r="C268" s="7" t="s">
        <v>420</v>
      </c>
      <c r="D268" s="8">
        <v>50000</v>
      </c>
      <c r="E268" s="7" t="s">
        <v>419</v>
      </c>
      <c r="F268" s="48">
        <v>43251</v>
      </c>
      <c r="G268" s="48">
        <v>43336</v>
      </c>
      <c r="H268" s="6">
        <v>85</v>
      </c>
      <c r="I268" s="62">
        <v>4.35</v>
      </c>
      <c r="J268" s="18">
        <v>513.541666666667</v>
      </c>
      <c r="K268" s="100" t="e">
        <f>VLOOKUP(#REF!,[1]汇总明细表!C$352:I$476,7,0)</f>
        <v>#REF!</v>
      </c>
      <c r="L268" s="47" t="e">
        <f t="shared" si="6"/>
        <v>#REF!</v>
      </c>
      <c r="N268" t="str">
        <f>VLOOKUP(C268,[2]贫困户信息_1!H$4:H$6373,1,0)</f>
        <v>周训民</v>
      </c>
    </row>
    <row r="269" ht="24.95" customHeight="1" spans="1:14">
      <c r="A269" s="6">
        <v>267</v>
      </c>
      <c r="B269" s="52" t="s">
        <v>414</v>
      </c>
      <c r="C269" s="7" t="s">
        <v>421</v>
      </c>
      <c r="D269" s="8">
        <v>50000</v>
      </c>
      <c r="E269" s="7" t="s">
        <v>422</v>
      </c>
      <c r="F269" s="48">
        <v>43251</v>
      </c>
      <c r="G269" s="48">
        <v>43334</v>
      </c>
      <c r="H269" s="6">
        <v>83</v>
      </c>
      <c r="I269" s="62">
        <v>4.35</v>
      </c>
      <c r="J269" s="18">
        <v>501.458333333333</v>
      </c>
      <c r="K269" s="100" t="e">
        <f>VLOOKUP(#REF!,[1]汇总明细表!C$352:I$476,7,0)</f>
        <v>#REF!</v>
      </c>
      <c r="L269" s="47" t="e">
        <f t="shared" si="6"/>
        <v>#REF!</v>
      </c>
      <c r="N269" t="str">
        <f>VLOOKUP(C269,[2]贫困户信息_1!H$4:H$6373,1,0)</f>
        <v>王丽萍</v>
      </c>
    </row>
    <row r="270" ht="24.95" customHeight="1" spans="1:14">
      <c r="A270" s="6">
        <v>268</v>
      </c>
      <c r="B270" s="52" t="s">
        <v>414</v>
      </c>
      <c r="C270" s="7" t="s">
        <v>423</v>
      </c>
      <c r="D270" s="8">
        <v>30000</v>
      </c>
      <c r="E270" s="7" t="s">
        <v>424</v>
      </c>
      <c r="F270" s="48">
        <v>43251</v>
      </c>
      <c r="G270" s="48">
        <v>43358</v>
      </c>
      <c r="H270" s="6">
        <v>107</v>
      </c>
      <c r="I270" s="62">
        <v>4.35</v>
      </c>
      <c r="J270" s="18">
        <v>387.875</v>
      </c>
      <c r="K270" s="100" t="e">
        <f>VLOOKUP(#REF!,[1]汇总明细表!C$352:I$476,7,0)</f>
        <v>#REF!</v>
      </c>
      <c r="L270" s="47" t="e">
        <f t="shared" si="6"/>
        <v>#REF!</v>
      </c>
      <c r="N270" t="str">
        <f>VLOOKUP(C270,[2]贫困户信息_1!H$4:H$6373,1,0)</f>
        <v>陆升从</v>
      </c>
    </row>
    <row r="271" ht="24.95" customHeight="1" spans="1:14">
      <c r="A271" s="6">
        <v>269</v>
      </c>
      <c r="B271" s="52" t="s">
        <v>414</v>
      </c>
      <c r="C271" s="7" t="s">
        <v>425</v>
      </c>
      <c r="D271" s="8">
        <v>50000</v>
      </c>
      <c r="E271" s="7" t="s">
        <v>426</v>
      </c>
      <c r="F271" s="48">
        <v>43251</v>
      </c>
      <c r="G271" s="48">
        <v>43370</v>
      </c>
      <c r="H271" s="6">
        <v>119</v>
      </c>
      <c r="I271" s="62">
        <v>4.35</v>
      </c>
      <c r="J271" s="18">
        <v>718.958333333333</v>
      </c>
      <c r="K271" s="100" t="e">
        <f>VLOOKUP(#REF!,[1]汇总明细表!C$352:I$476,7,0)</f>
        <v>#REF!</v>
      </c>
      <c r="L271" s="47" t="e">
        <f t="shared" si="6"/>
        <v>#REF!</v>
      </c>
      <c r="N271" t="str">
        <f>VLOOKUP(C271,[2]贫困户信息_1!H$4:H$6373,1,0)</f>
        <v>王再强</v>
      </c>
    </row>
    <row r="272" ht="24.95" customHeight="1" spans="1:14">
      <c r="A272" s="6">
        <v>270</v>
      </c>
      <c r="B272" s="52" t="s">
        <v>414</v>
      </c>
      <c r="C272" s="7" t="s">
        <v>427</v>
      </c>
      <c r="D272" s="8">
        <v>50000</v>
      </c>
      <c r="E272" s="7" t="s">
        <v>37</v>
      </c>
      <c r="F272" s="48">
        <v>43251</v>
      </c>
      <c r="G272" s="48">
        <v>43364</v>
      </c>
      <c r="H272" s="6">
        <v>113</v>
      </c>
      <c r="I272" s="62">
        <v>4.35</v>
      </c>
      <c r="J272" s="18">
        <v>682.708333333333</v>
      </c>
      <c r="K272" s="100" t="e">
        <f>VLOOKUP(#REF!,[1]汇总明细表!C$352:I$476,7,0)</f>
        <v>#REF!</v>
      </c>
      <c r="L272" s="47" t="e">
        <f t="shared" si="6"/>
        <v>#REF!</v>
      </c>
      <c r="N272" t="str">
        <f>VLOOKUP(C272,[2]贫困户信息_1!H$4:H$6373,1,0)</f>
        <v>王良才</v>
      </c>
    </row>
    <row r="273" ht="24.95" customHeight="1" spans="1:14">
      <c r="A273" s="6">
        <v>271</v>
      </c>
      <c r="B273" s="52" t="s">
        <v>414</v>
      </c>
      <c r="C273" s="7" t="s">
        <v>428</v>
      </c>
      <c r="D273" s="8">
        <v>30000</v>
      </c>
      <c r="E273" s="7" t="s">
        <v>37</v>
      </c>
      <c r="F273" s="48">
        <v>43251</v>
      </c>
      <c r="G273" s="48">
        <v>43364</v>
      </c>
      <c r="H273" s="6">
        <v>113</v>
      </c>
      <c r="I273" s="62">
        <v>4.35</v>
      </c>
      <c r="J273" s="18">
        <v>409.625</v>
      </c>
      <c r="K273" s="100" t="e">
        <f>VLOOKUP(#REF!,[1]汇总明细表!C$352:I$476,7,0)</f>
        <v>#REF!</v>
      </c>
      <c r="L273" s="47" t="e">
        <f t="shared" si="6"/>
        <v>#REF!</v>
      </c>
      <c r="N273" t="str">
        <f>VLOOKUP(C273,[2]贫困户信息_1!H$4:H$6373,1,0)</f>
        <v>杨远堂</v>
      </c>
    </row>
    <row r="274" ht="24.95" customHeight="1" spans="1:14">
      <c r="A274" s="6">
        <v>272</v>
      </c>
      <c r="B274" s="52" t="s">
        <v>414</v>
      </c>
      <c r="C274" s="7" t="s">
        <v>429</v>
      </c>
      <c r="D274" s="8">
        <v>50000</v>
      </c>
      <c r="E274" s="7" t="s">
        <v>37</v>
      </c>
      <c r="F274" s="48">
        <v>43251</v>
      </c>
      <c r="G274" s="48">
        <v>43364</v>
      </c>
      <c r="H274" s="6">
        <v>113</v>
      </c>
      <c r="I274" s="62">
        <v>4.35</v>
      </c>
      <c r="J274" s="18">
        <v>682.708333333333</v>
      </c>
      <c r="K274" s="100" t="e">
        <f>VLOOKUP(#REF!,[1]汇总明细表!C$352:I$476,7,0)</f>
        <v>#REF!</v>
      </c>
      <c r="L274" s="47" t="e">
        <f t="shared" si="6"/>
        <v>#REF!</v>
      </c>
      <c r="N274" t="str">
        <f>VLOOKUP(C274,[2]贫困户信息_1!H$4:H$6373,1,0)</f>
        <v>吴明奎</v>
      </c>
    </row>
    <row r="275" ht="24.95" customHeight="1" spans="1:14">
      <c r="A275" s="6">
        <v>273</v>
      </c>
      <c r="B275" s="52" t="s">
        <v>414</v>
      </c>
      <c r="C275" s="7" t="s">
        <v>430</v>
      </c>
      <c r="D275" s="8">
        <v>50000</v>
      </c>
      <c r="E275" s="7" t="s">
        <v>39</v>
      </c>
      <c r="F275" s="48">
        <v>43251</v>
      </c>
      <c r="G275" s="48">
        <v>43364</v>
      </c>
      <c r="H275" s="6">
        <v>113</v>
      </c>
      <c r="I275" s="62">
        <v>4.35</v>
      </c>
      <c r="J275" s="18">
        <v>682.708333333333</v>
      </c>
      <c r="K275" s="100" t="e">
        <f>VLOOKUP(#REF!,[1]汇总明细表!C$352:I$476,7,0)</f>
        <v>#REF!</v>
      </c>
      <c r="L275" s="47" t="e">
        <f t="shared" si="6"/>
        <v>#REF!</v>
      </c>
      <c r="N275" t="str">
        <f>VLOOKUP(C275,[2]贫困户信息_1!H$4:H$6373,1,0)</f>
        <v>袁岳伏</v>
      </c>
    </row>
    <row r="276" ht="24.95" customHeight="1" spans="1:14">
      <c r="A276" s="6">
        <v>274</v>
      </c>
      <c r="B276" s="52" t="s">
        <v>414</v>
      </c>
      <c r="C276" s="7" t="s">
        <v>431</v>
      </c>
      <c r="D276" s="8">
        <v>50000</v>
      </c>
      <c r="E276" s="7" t="s">
        <v>46</v>
      </c>
      <c r="F276" s="48">
        <v>43251</v>
      </c>
      <c r="G276" s="48">
        <v>43364</v>
      </c>
      <c r="H276" s="6">
        <v>113</v>
      </c>
      <c r="I276" s="62">
        <v>4.35</v>
      </c>
      <c r="J276" s="18">
        <v>682.708333333333</v>
      </c>
      <c r="K276" s="100" t="e">
        <f>VLOOKUP(#REF!,[1]汇总明细表!C$352:I$476,7,0)</f>
        <v>#REF!</v>
      </c>
      <c r="L276" s="47" t="e">
        <f t="shared" si="6"/>
        <v>#REF!</v>
      </c>
      <c r="N276" t="str">
        <f>VLOOKUP(C276,[2]贫困户信息_1!H$4:H$6373,1,0)</f>
        <v>肖双喜</v>
      </c>
    </row>
    <row r="277" ht="24.95" customHeight="1" spans="1:14">
      <c r="A277" s="6">
        <v>275</v>
      </c>
      <c r="B277" s="52" t="s">
        <v>414</v>
      </c>
      <c r="C277" s="7" t="s">
        <v>432</v>
      </c>
      <c r="D277" s="8">
        <v>40000</v>
      </c>
      <c r="E277" s="7" t="s">
        <v>46</v>
      </c>
      <c r="F277" s="48">
        <v>43251</v>
      </c>
      <c r="G277" s="48">
        <v>43364</v>
      </c>
      <c r="H277" s="6">
        <v>113</v>
      </c>
      <c r="I277" s="62">
        <v>4.35</v>
      </c>
      <c r="J277" s="18">
        <v>546.166666666667</v>
      </c>
      <c r="K277" s="100" t="e">
        <f>VLOOKUP(#REF!,[1]汇总明细表!C$352:I$476,7,0)</f>
        <v>#REF!</v>
      </c>
      <c r="L277" s="47" t="e">
        <f t="shared" si="6"/>
        <v>#REF!</v>
      </c>
      <c r="N277" t="str">
        <f>VLOOKUP(C277,[2]贫困户信息_1!H$4:H$6373,1,0)</f>
        <v>李芳</v>
      </c>
    </row>
    <row r="278" ht="24.95" customHeight="1" spans="1:14">
      <c r="A278" s="6">
        <v>276</v>
      </c>
      <c r="B278" s="52" t="s">
        <v>414</v>
      </c>
      <c r="C278" s="7" t="s">
        <v>433</v>
      </c>
      <c r="D278" s="8">
        <v>40000</v>
      </c>
      <c r="E278" s="7" t="s">
        <v>46</v>
      </c>
      <c r="F278" s="48">
        <v>43251</v>
      </c>
      <c r="G278" s="48">
        <v>43364</v>
      </c>
      <c r="H278" s="6">
        <v>113</v>
      </c>
      <c r="I278" s="62">
        <v>4.35</v>
      </c>
      <c r="J278" s="18">
        <v>546.166666666667</v>
      </c>
      <c r="K278" s="100" t="e">
        <f>VLOOKUP(#REF!,[1]汇总明细表!C$352:I$476,7,0)</f>
        <v>#REF!</v>
      </c>
      <c r="L278" s="47" t="e">
        <f t="shared" si="6"/>
        <v>#REF!</v>
      </c>
      <c r="N278" t="str">
        <f>VLOOKUP(C278,[2]贫困户信息_1!H$4:H$6373,1,0)</f>
        <v>周先高</v>
      </c>
    </row>
    <row r="279" ht="24.95" customHeight="1" spans="1:14">
      <c r="A279" s="11">
        <v>277</v>
      </c>
      <c r="B279" s="49" t="s">
        <v>414</v>
      </c>
      <c r="C279" s="12" t="s">
        <v>434</v>
      </c>
      <c r="D279" s="13">
        <v>30000</v>
      </c>
      <c r="E279" s="12" t="s">
        <v>282</v>
      </c>
      <c r="F279" s="64">
        <v>43251</v>
      </c>
      <c r="G279" s="64">
        <v>43364</v>
      </c>
      <c r="H279" s="11">
        <v>113</v>
      </c>
      <c r="I279" s="63">
        <v>4.35</v>
      </c>
      <c r="J279" s="23">
        <v>409.625</v>
      </c>
      <c r="K279" s="100" t="e">
        <f>VLOOKUP(#REF!,[1]汇总明细表!C$352:I$476,7,0)</f>
        <v>#REF!</v>
      </c>
      <c r="M279" s="104" t="e">
        <f>VLOOKUP(#REF!,[3]最终版本!D$5:M$109,10,0)</f>
        <v>#REF!</v>
      </c>
      <c r="N279" t="e">
        <f>VLOOKUP(C279,[2]贫困户信息_1!H$4:H$6373,1,0)</f>
        <v>#N/A</v>
      </c>
    </row>
    <row r="280" ht="24.95" customHeight="1" spans="1:14">
      <c r="A280" s="6">
        <v>278</v>
      </c>
      <c r="B280" s="52" t="s">
        <v>414</v>
      </c>
      <c r="C280" s="7" t="s">
        <v>435</v>
      </c>
      <c r="D280" s="8">
        <v>50000</v>
      </c>
      <c r="E280" s="7" t="s">
        <v>282</v>
      </c>
      <c r="F280" s="48">
        <v>43251</v>
      </c>
      <c r="G280" s="48">
        <v>43364</v>
      </c>
      <c r="H280" s="6">
        <v>113</v>
      </c>
      <c r="I280" s="62">
        <v>4.35</v>
      </c>
      <c r="J280" s="18">
        <v>682.708333333333</v>
      </c>
      <c r="K280" s="100" t="e">
        <f>VLOOKUP(#REF!,[1]汇总明细表!C$352:I$476,7,0)</f>
        <v>#REF!</v>
      </c>
      <c r="L280" s="47" t="e">
        <f t="shared" si="6"/>
        <v>#REF!</v>
      </c>
      <c r="N280" t="str">
        <f>VLOOKUP(C280,[2]贫困户信息_1!H$4:H$6373,1,0)</f>
        <v>许雪庆</v>
      </c>
    </row>
    <row r="281" ht="24.95" customHeight="1" spans="1:14">
      <c r="A281" s="6">
        <v>279</v>
      </c>
      <c r="B281" s="52" t="s">
        <v>414</v>
      </c>
      <c r="C281" s="7" t="s">
        <v>436</v>
      </c>
      <c r="D281" s="8">
        <v>50000</v>
      </c>
      <c r="E281" s="7" t="s">
        <v>282</v>
      </c>
      <c r="F281" s="48">
        <v>43251</v>
      </c>
      <c r="G281" s="48">
        <v>43364</v>
      </c>
      <c r="H281" s="6">
        <v>113</v>
      </c>
      <c r="I281" s="62">
        <v>4.35</v>
      </c>
      <c r="J281" s="18">
        <v>682.708333333333</v>
      </c>
      <c r="K281" s="100" t="e">
        <f>VLOOKUP(#REF!,[1]汇总明细表!C$352:I$476,7,0)</f>
        <v>#REF!</v>
      </c>
      <c r="L281" s="47" t="e">
        <f t="shared" si="6"/>
        <v>#REF!</v>
      </c>
      <c r="N281" t="str">
        <f>VLOOKUP(C281,[2]贫困户信息_1!H$4:H$6373,1,0)</f>
        <v>王元国</v>
      </c>
    </row>
    <row r="282" ht="24.95" customHeight="1" spans="1:14">
      <c r="A282" s="6">
        <v>280</v>
      </c>
      <c r="B282" s="52" t="s">
        <v>414</v>
      </c>
      <c r="C282" s="7" t="s">
        <v>437</v>
      </c>
      <c r="D282" s="8">
        <v>50000</v>
      </c>
      <c r="E282" s="7" t="s">
        <v>51</v>
      </c>
      <c r="F282" s="48">
        <v>43251</v>
      </c>
      <c r="G282" s="48">
        <v>43364</v>
      </c>
      <c r="H282" s="6">
        <v>113</v>
      </c>
      <c r="I282" s="62">
        <v>4.35</v>
      </c>
      <c r="J282" s="18">
        <v>682.708333333333</v>
      </c>
      <c r="K282" s="100" t="e">
        <f>VLOOKUP(#REF!,[1]汇总明细表!C$352:I$476,7,0)</f>
        <v>#REF!</v>
      </c>
      <c r="L282" s="47" t="e">
        <f t="shared" si="6"/>
        <v>#REF!</v>
      </c>
      <c r="N282" t="str">
        <f>VLOOKUP(C282,[2]贫困户信息_1!H$4:H$6373,1,0)</f>
        <v>刘顺亮</v>
      </c>
    </row>
    <row r="283" ht="24.95" customHeight="1" spans="1:14">
      <c r="A283" s="6">
        <v>281</v>
      </c>
      <c r="B283" s="52" t="s">
        <v>414</v>
      </c>
      <c r="C283" s="7" t="s">
        <v>438</v>
      </c>
      <c r="D283" s="8">
        <v>50000</v>
      </c>
      <c r="E283" s="7" t="s">
        <v>51</v>
      </c>
      <c r="F283" s="48">
        <v>43251</v>
      </c>
      <c r="G283" s="48">
        <v>43364</v>
      </c>
      <c r="H283" s="6">
        <v>113</v>
      </c>
      <c r="I283" s="62">
        <v>4.35</v>
      </c>
      <c r="J283" s="18">
        <v>682.708333333333</v>
      </c>
      <c r="K283" s="100" t="e">
        <f>VLOOKUP(#REF!,[1]汇总明细表!C$352:I$476,7,0)</f>
        <v>#REF!</v>
      </c>
      <c r="L283" s="47" t="e">
        <f t="shared" si="6"/>
        <v>#REF!</v>
      </c>
      <c r="N283" t="str">
        <f>VLOOKUP(C283,[2]贫困户信息_1!H$4:H$6373,1,0)</f>
        <v>吴明友</v>
      </c>
    </row>
    <row r="284" ht="24.95" customHeight="1" spans="1:14">
      <c r="A284" s="6">
        <v>282</v>
      </c>
      <c r="B284" s="52" t="s">
        <v>414</v>
      </c>
      <c r="C284" s="7" t="s">
        <v>439</v>
      </c>
      <c r="D284" s="8">
        <v>50000</v>
      </c>
      <c r="E284" s="7" t="s">
        <v>51</v>
      </c>
      <c r="F284" s="48">
        <v>43251</v>
      </c>
      <c r="G284" s="48">
        <v>43364</v>
      </c>
      <c r="H284" s="6">
        <v>113</v>
      </c>
      <c r="I284" s="62">
        <v>4.35</v>
      </c>
      <c r="J284" s="18">
        <v>682.708333333333</v>
      </c>
      <c r="K284" s="100" t="e">
        <f>VLOOKUP(#REF!,[1]汇总明细表!C$352:I$476,7,0)</f>
        <v>#REF!</v>
      </c>
      <c r="L284" s="47" t="e">
        <f t="shared" si="6"/>
        <v>#REF!</v>
      </c>
      <c r="N284" t="str">
        <f>VLOOKUP(C284,[2]贫困户信息_1!H$4:H$6373,1,0)</f>
        <v>程美纯</v>
      </c>
    </row>
    <row r="285" ht="24.95" customHeight="1" spans="1:14">
      <c r="A285" s="6">
        <v>283</v>
      </c>
      <c r="B285" s="52" t="s">
        <v>414</v>
      </c>
      <c r="C285" s="7" t="s">
        <v>440</v>
      </c>
      <c r="D285" s="8">
        <v>50000</v>
      </c>
      <c r="E285" s="7" t="s">
        <v>51</v>
      </c>
      <c r="F285" s="48">
        <v>43251</v>
      </c>
      <c r="G285" s="48">
        <v>43364</v>
      </c>
      <c r="H285" s="6">
        <v>113</v>
      </c>
      <c r="I285" s="62">
        <v>4.35</v>
      </c>
      <c r="J285" s="18">
        <v>682.708333333333</v>
      </c>
      <c r="K285" s="100" t="e">
        <f>VLOOKUP(#REF!,[1]汇总明细表!C$352:I$476,7,0)</f>
        <v>#REF!</v>
      </c>
      <c r="L285" s="47" t="e">
        <f t="shared" si="6"/>
        <v>#REF!</v>
      </c>
      <c r="N285" t="str">
        <f>VLOOKUP(C285,[2]贫困户信息_1!H$4:H$6373,1,0)</f>
        <v>易爱梅</v>
      </c>
    </row>
    <row r="286" ht="24.95" customHeight="1" spans="1:14">
      <c r="A286" s="6">
        <v>284</v>
      </c>
      <c r="B286" s="52" t="s">
        <v>414</v>
      </c>
      <c r="C286" s="7" t="s">
        <v>441</v>
      </c>
      <c r="D286" s="8">
        <v>50000</v>
      </c>
      <c r="E286" s="7" t="s">
        <v>51</v>
      </c>
      <c r="F286" s="48">
        <v>43251</v>
      </c>
      <c r="G286" s="48">
        <v>43364</v>
      </c>
      <c r="H286" s="6">
        <v>113</v>
      </c>
      <c r="I286" s="62">
        <v>4.35</v>
      </c>
      <c r="J286" s="18">
        <v>682.708333333333</v>
      </c>
      <c r="K286" s="100" t="e">
        <f>VLOOKUP(#REF!,[1]汇总明细表!C$352:I$476,7,0)</f>
        <v>#REF!</v>
      </c>
      <c r="L286" s="47" t="e">
        <f t="shared" si="6"/>
        <v>#REF!</v>
      </c>
      <c r="N286" t="str">
        <f>VLOOKUP(C286,[2]贫困户信息_1!H$4:H$6373,1,0)</f>
        <v>孙邦富</v>
      </c>
    </row>
    <row r="287" ht="24.95" customHeight="1" spans="1:14">
      <c r="A287" s="6">
        <v>285</v>
      </c>
      <c r="B287" s="52" t="s">
        <v>414</v>
      </c>
      <c r="C287" s="7" t="s">
        <v>442</v>
      </c>
      <c r="D287" s="8">
        <v>50000</v>
      </c>
      <c r="E287" s="7" t="s">
        <v>51</v>
      </c>
      <c r="F287" s="48">
        <v>43251</v>
      </c>
      <c r="G287" s="48">
        <v>43364</v>
      </c>
      <c r="H287" s="6">
        <v>113</v>
      </c>
      <c r="I287" s="62">
        <v>4.35</v>
      </c>
      <c r="J287" s="18">
        <v>682.708333333333</v>
      </c>
      <c r="K287" s="100" t="e">
        <f>VLOOKUP(#REF!,[1]汇总明细表!C$352:I$476,7,0)</f>
        <v>#REF!</v>
      </c>
      <c r="L287" s="47" t="e">
        <f t="shared" si="6"/>
        <v>#REF!</v>
      </c>
      <c r="N287" t="str">
        <f>VLOOKUP(C287,[2]贫困户信息_1!H$4:H$6373,1,0)</f>
        <v>罗德建</v>
      </c>
    </row>
    <row r="288" ht="24.95" customHeight="1" spans="1:14">
      <c r="A288" s="6">
        <v>286</v>
      </c>
      <c r="B288" s="52" t="s">
        <v>414</v>
      </c>
      <c r="C288" s="7" t="s">
        <v>443</v>
      </c>
      <c r="D288" s="8">
        <v>50000</v>
      </c>
      <c r="E288" s="7" t="s">
        <v>51</v>
      </c>
      <c r="F288" s="48">
        <v>43251</v>
      </c>
      <c r="G288" s="48">
        <v>43364</v>
      </c>
      <c r="H288" s="6">
        <v>113</v>
      </c>
      <c r="I288" s="62">
        <v>4.35</v>
      </c>
      <c r="J288" s="18">
        <v>682.708333333333</v>
      </c>
      <c r="K288" s="100" t="e">
        <f>VLOOKUP(#REF!,[1]汇总明细表!C$352:I$476,7,0)</f>
        <v>#REF!</v>
      </c>
      <c r="L288" s="47" t="e">
        <f t="shared" si="6"/>
        <v>#REF!</v>
      </c>
      <c r="N288" t="str">
        <f>VLOOKUP(C288,[2]贫困户信息_1!H$4:H$6373,1,0)</f>
        <v>彭望君</v>
      </c>
    </row>
    <row r="289" ht="24.95" customHeight="1" spans="1:14">
      <c r="A289" s="6">
        <v>287</v>
      </c>
      <c r="B289" s="52" t="s">
        <v>414</v>
      </c>
      <c r="C289" s="7" t="s">
        <v>444</v>
      </c>
      <c r="D289" s="8">
        <v>50000</v>
      </c>
      <c r="E289" s="7" t="s">
        <v>51</v>
      </c>
      <c r="F289" s="48">
        <v>43251</v>
      </c>
      <c r="G289" s="48">
        <v>43364</v>
      </c>
      <c r="H289" s="6">
        <v>113</v>
      </c>
      <c r="I289" s="62">
        <v>4.35</v>
      </c>
      <c r="J289" s="18">
        <v>682.708333333333</v>
      </c>
      <c r="K289" s="100" t="e">
        <f>VLOOKUP(#REF!,[1]汇总明细表!C$352:I$476,7,0)</f>
        <v>#REF!</v>
      </c>
      <c r="L289" s="47" t="e">
        <f t="shared" si="6"/>
        <v>#REF!</v>
      </c>
      <c r="N289" t="str">
        <f>VLOOKUP(C289,[2]贫困户信息_1!H$4:H$6373,1,0)</f>
        <v>刘振伦</v>
      </c>
    </row>
    <row r="290" ht="24.95" customHeight="1" spans="1:14">
      <c r="A290" s="6">
        <v>288</v>
      </c>
      <c r="B290" s="52" t="s">
        <v>414</v>
      </c>
      <c r="C290" s="7" t="s">
        <v>445</v>
      </c>
      <c r="D290" s="8">
        <v>50000</v>
      </c>
      <c r="E290" s="7" t="s">
        <v>55</v>
      </c>
      <c r="F290" s="48">
        <v>43251</v>
      </c>
      <c r="G290" s="48">
        <v>43364</v>
      </c>
      <c r="H290" s="6">
        <v>113</v>
      </c>
      <c r="I290" s="62">
        <v>4.35</v>
      </c>
      <c r="J290" s="18">
        <v>682.708333333333</v>
      </c>
      <c r="K290" s="100" t="e">
        <f>VLOOKUP(#REF!,[1]汇总明细表!C$352:I$476,7,0)</f>
        <v>#REF!</v>
      </c>
      <c r="L290" s="47" t="e">
        <f t="shared" si="6"/>
        <v>#REF!</v>
      </c>
      <c r="N290" t="str">
        <f>VLOOKUP(C290,[2]贫困户信息_1!H$4:H$6373,1,0)</f>
        <v>刘拥政</v>
      </c>
    </row>
    <row r="291" ht="24.95" customHeight="1" spans="1:14">
      <c r="A291" s="11">
        <v>289</v>
      </c>
      <c r="B291" s="49" t="s">
        <v>414</v>
      </c>
      <c r="C291" s="12" t="s">
        <v>446</v>
      </c>
      <c r="D291" s="13">
        <v>50000</v>
      </c>
      <c r="E291" s="12" t="s">
        <v>55</v>
      </c>
      <c r="F291" s="64">
        <v>43251</v>
      </c>
      <c r="G291" s="64">
        <v>43364</v>
      </c>
      <c r="H291" s="11">
        <v>113</v>
      </c>
      <c r="I291" s="63">
        <v>4.35</v>
      </c>
      <c r="J291" s="23">
        <v>682.708333333333</v>
      </c>
      <c r="K291" s="100" t="e">
        <f>VLOOKUP(#REF!,[1]汇总明细表!C$352:I$476,7,0)</f>
        <v>#REF!</v>
      </c>
      <c r="M291" s="104" t="e">
        <f>VLOOKUP(#REF!,[3]最终版本!D$5:M$109,10,0)</f>
        <v>#REF!</v>
      </c>
      <c r="N291" t="e">
        <f>VLOOKUP(C291,[2]贫困户信息_1!H$4:H$6373,1,0)</f>
        <v>#N/A</v>
      </c>
    </row>
    <row r="292" ht="24.95" customHeight="1" spans="1:14">
      <c r="A292" s="6">
        <v>290</v>
      </c>
      <c r="B292" s="52" t="s">
        <v>414</v>
      </c>
      <c r="C292" s="7" t="s">
        <v>447</v>
      </c>
      <c r="D292" s="8">
        <v>50000</v>
      </c>
      <c r="E292" s="7" t="s">
        <v>55</v>
      </c>
      <c r="F292" s="48">
        <v>43251</v>
      </c>
      <c r="G292" s="48">
        <v>43364</v>
      </c>
      <c r="H292" s="6">
        <v>113</v>
      </c>
      <c r="I292" s="62">
        <v>4.35</v>
      </c>
      <c r="J292" s="18">
        <v>682.708333333333</v>
      </c>
      <c r="K292" s="100" t="e">
        <f>VLOOKUP(#REF!,[1]汇总明细表!C$352:I$476,7,0)</f>
        <v>#REF!</v>
      </c>
      <c r="L292" s="47" t="e">
        <f t="shared" si="6"/>
        <v>#REF!</v>
      </c>
      <c r="N292" t="str">
        <f>VLOOKUP(C292,[2]贫困户信息_1!H$4:H$6373,1,0)</f>
        <v>华君</v>
      </c>
    </row>
    <row r="293" ht="24.95" customHeight="1" spans="1:14">
      <c r="A293" s="6">
        <v>291</v>
      </c>
      <c r="B293" s="52" t="s">
        <v>414</v>
      </c>
      <c r="C293" s="7" t="s">
        <v>448</v>
      </c>
      <c r="D293" s="8">
        <v>50000</v>
      </c>
      <c r="E293" s="7" t="s">
        <v>55</v>
      </c>
      <c r="F293" s="48">
        <v>43251</v>
      </c>
      <c r="G293" s="48">
        <v>43364</v>
      </c>
      <c r="H293" s="6">
        <v>113</v>
      </c>
      <c r="I293" s="62">
        <v>4.35</v>
      </c>
      <c r="J293" s="18">
        <v>682.708333333333</v>
      </c>
      <c r="K293" s="100" t="e">
        <f>VLOOKUP(#REF!,[1]汇总明细表!C$352:I$476,7,0)</f>
        <v>#REF!</v>
      </c>
      <c r="L293" s="47" t="e">
        <f t="shared" si="6"/>
        <v>#REF!</v>
      </c>
      <c r="N293" t="str">
        <f>VLOOKUP(C293,[2]贫困户信息_1!H$4:H$6373,1,0)</f>
        <v>李玲玲</v>
      </c>
    </row>
    <row r="294" ht="24.95" customHeight="1" spans="1:14">
      <c r="A294" s="6">
        <v>292</v>
      </c>
      <c r="B294" s="52" t="s">
        <v>414</v>
      </c>
      <c r="C294" s="7" t="s">
        <v>449</v>
      </c>
      <c r="D294" s="8">
        <v>50000</v>
      </c>
      <c r="E294" s="7" t="s">
        <v>55</v>
      </c>
      <c r="F294" s="48">
        <v>43251</v>
      </c>
      <c r="G294" s="48">
        <v>43364</v>
      </c>
      <c r="H294" s="6">
        <v>113</v>
      </c>
      <c r="I294" s="62">
        <v>4.35</v>
      </c>
      <c r="J294" s="18">
        <v>682.708333333333</v>
      </c>
      <c r="K294" s="100" t="e">
        <f>VLOOKUP(#REF!,[1]汇总明细表!C$352:I$476,7,0)</f>
        <v>#REF!</v>
      </c>
      <c r="L294" s="47" t="e">
        <f t="shared" si="6"/>
        <v>#REF!</v>
      </c>
      <c r="N294" t="str">
        <f>VLOOKUP(C294,[2]贫困户信息_1!H$4:H$6373,1,0)</f>
        <v>李有明</v>
      </c>
    </row>
    <row r="295" ht="24.95" customHeight="1" spans="1:14">
      <c r="A295" s="6">
        <v>293</v>
      </c>
      <c r="B295" s="52" t="s">
        <v>414</v>
      </c>
      <c r="C295" s="7" t="s">
        <v>450</v>
      </c>
      <c r="D295" s="8">
        <v>50000</v>
      </c>
      <c r="E295" s="7" t="s">
        <v>55</v>
      </c>
      <c r="F295" s="48">
        <v>43251</v>
      </c>
      <c r="G295" s="48">
        <v>43364</v>
      </c>
      <c r="H295" s="6">
        <v>113</v>
      </c>
      <c r="I295" s="62">
        <v>4.35</v>
      </c>
      <c r="J295" s="18">
        <v>682.708333333333</v>
      </c>
      <c r="K295" s="100" t="e">
        <f>VLOOKUP(#REF!,[1]汇总明细表!C$352:I$476,7,0)</f>
        <v>#REF!</v>
      </c>
      <c r="L295" s="47" t="e">
        <f t="shared" si="6"/>
        <v>#REF!</v>
      </c>
      <c r="N295" t="str">
        <f>VLOOKUP(C295,[2]贫困户信息_1!H$4:H$6373,1,0)</f>
        <v>许广路</v>
      </c>
    </row>
    <row r="296" ht="24.95" customHeight="1" spans="1:14">
      <c r="A296" s="6">
        <v>294</v>
      </c>
      <c r="B296" s="52" t="s">
        <v>414</v>
      </c>
      <c r="C296" s="7" t="s">
        <v>451</v>
      </c>
      <c r="D296" s="8">
        <v>50000</v>
      </c>
      <c r="E296" s="7" t="s">
        <v>55</v>
      </c>
      <c r="F296" s="48">
        <v>43251</v>
      </c>
      <c r="G296" s="48">
        <v>43364</v>
      </c>
      <c r="H296" s="6">
        <v>113</v>
      </c>
      <c r="I296" s="62">
        <v>4.35</v>
      </c>
      <c r="J296" s="18">
        <v>682.708333333333</v>
      </c>
      <c r="K296" s="100" t="e">
        <f>VLOOKUP(#REF!,[1]汇总明细表!C$352:I$476,7,0)</f>
        <v>#REF!</v>
      </c>
      <c r="L296" s="47" t="e">
        <f t="shared" si="6"/>
        <v>#REF!</v>
      </c>
      <c r="N296" t="str">
        <f>VLOOKUP(C296,[2]贫困户信息_1!H$4:H$6373,1,0)</f>
        <v>文斌</v>
      </c>
    </row>
    <row r="297" ht="24.95" customHeight="1" spans="1:14">
      <c r="A297" s="6">
        <v>295</v>
      </c>
      <c r="B297" s="52" t="s">
        <v>414</v>
      </c>
      <c r="C297" s="7" t="s">
        <v>452</v>
      </c>
      <c r="D297" s="8">
        <v>50000</v>
      </c>
      <c r="E297" s="7" t="s">
        <v>55</v>
      </c>
      <c r="F297" s="48">
        <v>43251</v>
      </c>
      <c r="G297" s="48">
        <v>43364</v>
      </c>
      <c r="H297" s="6">
        <v>113</v>
      </c>
      <c r="I297" s="62">
        <v>4.35</v>
      </c>
      <c r="J297" s="18">
        <v>682.708333333333</v>
      </c>
      <c r="K297" s="100" t="e">
        <f>VLOOKUP(#REF!,[1]汇总明细表!C$352:I$476,7,0)</f>
        <v>#REF!</v>
      </c>
      <c r="L297" s="47" t="e">
        <f t="shared" si="6"/>
        <v>#REF!</v>
      </c>
      <c r="N297" t="str">
        <f>VLOOKUP(C297,[2]贫困户信息_1!H$4:H$6373,1,0)</f>
        <v>肖秋红</v>
      </c>
    </row>
    <row r="298" ht="24.95" customHeight="1" spans="1:14">
      <c r="A298" s="6">
        <v>296</v>
      </c>
      <c r="B298" s="52" t="s">
        <v>414</v>
      </c>
      <c r="C298" s="7" t="s">
        <v>453</v>
      </c>
      <c r="D298" s="8">
        <v>50000</v>
      </c>
      <c r="E298" s="7" t="s">
        <v>55</v>
      </c>
      <c r="F298" s="48">
        <v>43251</v>
      </c>
      <c r="G298" s="48">
        <v>43364</v>
      </c>
      <c r="H298" s="6">
        <v>113</v>
      </c>
      <c r="I298" s="62">
        <v>4.35</v>
      </c>
      <c r="J298" s="18">
        <v>682.708333333333</v>
      </c>
      <c r="K298" s="100" t="e">
        <f>VLOOKUP(#REF!,[1]汇总明细表!C$352:I$476,7,0)</f>
        <v>#REF!</v>
      </c>
      <c r="L298" s="47" t="e">
        <f t="shared" si="6"/>
        <v>#REF!</v>
      </c>
      <c r="N298" t="str">
        <f>VLOOKUP(C298,[2]贫困户信息_1!H$4:H$6373,1,0)</f>
        <v>沈梦秋</v>
      </c>
    </row>
    <row r="299" ht="24.95" customHeight="1" spans="1:14">
      <c r="A299" s="6">
        <v>297</v>
      </c>
      <c r="B299" s="52" t="s">
        <v>414</v>
      </c>
      <c r="C299" s="58" t="s">
        <v>454</v>
      </c>
      <c r="D299" s="59">
        <v>20000</v>
      </c>
      <c r="E299" s="60" t="s">
        <v>455</v>
      </c>
      <c r="F299" s="61">
        <v>43251</v>
      </c>
      <c r="G299" s="61">
        <v>43364</v>
      </c>
      <c r="H299" s="151">
        <v>113</v>
      </c>
      <c r="I299" s="42">
        <v>4.75</v>
      </c>
      <c r="J299" s="18">
        <v>298.194444444444</v>
      </c>
      <c r="K299" s="100" t="e">
        <f>VLOOKUP(#REF!,[1]汇总明细表!C$352:I$476,7,0)</f>
        <v>#REF!</v>
      </c>
      <c r="L299" s="47" t="e">
        <f t="shared" ref="L299:L361" si="7">IF(K299=F299,"相同","不相同")</f>
        <v>#REF!</v>
      </c>
      <c r="N299" t="str">
        <f>VLOOKUP(C299,[2]贫困户信息_1!H$4:H$6373,1,0)</f>
        <v>高章奇</v>
      </c>
    </row>
    <row r="300" ht="24.95" customHeight="1" spans="1:14">
      <c r="A300" s="6">
        <v>298</v>
      </c>
      <c r="B300" s="52" t="s">
        <v>414</v>
      </c>
      <c r="C300" s="58" t="s">
        <v>456</v>
      </c>
      <c r="D300" s="59">
        <v>30000</v>
      </c>
      <c r="E300" s="60" t="s">
        <v>455</v>
      </c>
      <c r="F300" s="61">
        <v>43251</v>
      </c>
      <c r="G300" s="61">
        <v>43364</v>
      </c>
      <c r="H300" s="151">
        <v>113</v>
      </c>
      <c r="I300" s="42">
        <v>4.75</v>
      </c>
      <c r="J300" s="18">
        <v>447.291666666667</v>
      </c>
      <c r="K300" s="100" t="e">
        <f>VLOOKUP(#REF!,[1]汇总明细表!C$352:I$476,7,0)</f>
        <v>#REF!</v>
      </c>
      <c r="L300" s="47" t="e">
        <f t="shared" si="7"/>
        <v>#REF!</v>
      </c>
      <c r="N300" t="str">
        <f>VLOOKUP(C300,[2]贫困户信息_1!H$4:H$6373,1,0)</f>
        <v>叶小梅</v>
      </c>
    </row>
    <row r="301" ht="24.95" customHeight="1" spans="1:14">
      <c r="A301" s="6">
        <v>299</v>
      </c>
      <c r="B301" s="52" t="s">
        <v>414</v>
      </c>
      <c r="C301" s="58" t="s">
        <v>457</v>
      </c>
      <c r="D301" s="59">
        <v>30000</v>
      </c>
      <c r="E301" s="60" t="s">
        <v>455</v>
      </c>
      <c r="F301" s="61">
        <v>43251</v>
      </c>
      <c r="G301" s="61">
        <v>43364</v>
      </c>
      <c r="H301" s="151">
        <v>113</v>
      </c>
      <c r="I301" s="42">
        <v>4.75</v>
      </c>
      <c r="J301" s="18">
        <v>447.291666666667</v>
      </c>
      <c r="K301" s="100" t="e">
        <f>VLOOKUP(#REF!,[1]汇总明细表!C$352:I$476,7,0)</f>
        <v>#REF!</v>
      </c>
      <c r="L301" s="47" t="e">
        <f t="shared" si="7"/>
        <v>#REF!</v>
      </c>
      <c r="N301" t="str">
        <f>VLOOKUP(C301,[2]贫困户信息_1!H$4:H$6373,1,0)</f>
        <v>李春香</v>
      </c>
    </row>
    <row r="302" ht="24.95" customHeight="1" spans="1:14">
      <c r="A302" s="11">
        <v>300</v>
      </c>
      <c r="B302" s="49" t="s">
        <v>414</v>
      </c>
      <c r="C302" s="65" t="s">
        <v>458</v>
      </c>
      <c r="D302" s="66">
        <v>50000</v>
      </c>
      <c r="E302" s="67" t="s">
        <v>167</v>
      </c>
      <c r="F302" s="68">
        <v>43251</v>
      </c>
      <c r="G302" s="68">
        <v>43364</v>
      </c>
      <c r="H302" s="152">
        <v>113</v>
      </c>
      <c r="I302" s="11">
        <v>4.75</v>
      </c>
      <c r="J302" s="23">
        <v>745.486111111111</v>
      </c>
      <c r="K302" s="100" t="e">
        <f>VLOOKUP(#REF!,[1]汇总明细表!C$352:I$476,7,0)</f>
        <v>#REF!</v>
      </c>
      <c r="L302" s="47" t="e">
        <f t="shared" si="7"/>
        <v>#REF!</v>
      </c>
      <c r="M302" s="104">
        <v>20180620</v>
      </c>
      <c r="N302" t="e">
        <f>VLOOKUP(C302,[2]贫困户信息_1!H$4:H$6373,1,0)</f>
        <v>#N/A</v>
      </c>
    </row>
    <row r="303" ht="24.95" customHeight="1" spans="1:14">
      <c r="A303" s="6">
        <v>301</v>
      </c>
      <c r="B303" s="52" t="s">
        <v>414</v>
      </c>
      <c r="C303" s="58" t="s">
        <v>459</v>
      </c>
      <c r="D303" s="59">
        <v>20000</v>
      </c>
      <c r="E303" s="60" t="s">
        <v>300</v>
      </c>
      <c r="F303" s="61">
        <v>43251</v>
      </c>
      <c r="G303" s="61">
        <v>43364</v>
      </c>
      <c r="H303" s="151">
        <v>113</v>
      </c>
      <c r="I303" s="42">
        <v>4.75</v>
      </c>
      <c r="J303" s="18">
        <v>298.194444444444</v>
      </c>
      <c r="K303" s="100" t="e">
        <f>VLOOKUP(#REF!,[1]汇总明细表!C$352:I$476,7,0)</f>
        <v>#REF!</v>
      </c>
      <c r="L303" s="47" t="e">
        <f t="shared" si="7"/>
        <v>#REF!</v>
      </c>
      <c r="N303" t="str">
        <f>VLOOKUP(C303,[2]贫困户信息_1!H$4:H$6373,1,0)</f>
        <v>周定学</v>
      </c>
    </row>
    <row r="304" ht="24.95" customHeight="1" spans="1:14">
      <c r="A304" s="6">
        <v>302</v>
      </c>
      <c r="B304" s="52" t="s">
        <v>414</v>
      </c>
      <c r="C304" s="58" t="s">
        <v>460</v>
      </c>
      <c r="D304" s="59">
        <v>20000</v>
      </c>
      <c r="E304" s="60" t="s">
        <v>300</v>
      </c>
      <c r="F304" s="61">
        <v>43251</v>
      </c>
      <c r="G304" s="61">
        <v>43364</v>
      </c>
      <c r="H304" s="151">
        <v>113</v>
      </c>
      <c r="I304" s="42">
        <v>4.75</v>
      </c>
      <c r="J304" s="18">
        <v>298.194444444444</v>
      </c>
      <c r="K304" s="100" t="e">
        <f>VLOOKUP(#REF!,[1]汇总明细表!C$352:I$476,7,0)</f>
        <v>#REF!</v>
      </c>
      <c r="L304" s="47" t="e">
        <f t="shared" si="7"/>
        <v>#REF!</v>
      </c>
      <c r="N304" t="str">
        <f>VLOOKUP(C304,[2]贫困户信息_1!H$4:H$6373,1,0)</f>
        <v>白铁枚</v>
      </c>
    </row>
    <row r="305" ht="24.95" customHeight="1" spans="1:14">
      <c r="A305" s="6">
        <v>303</v>
      </c>
      <c r="B305" s="52" t="s">
        <v>414</v>
      </c>
      <c r="C305" s="58" t="s">
        <v>461</v>
      </c>
      <c r="D305" s="59">
        <v>30000</v>
      </c>
      <c r="E305" s="60" t="s">
        <v>300</v>
      </c>
      <c r="F305" s="61">
        <v>43251</v>
      </c>
      <c r="G305" s="61">
        <v>43364</v>
      </c>
      <c r="H305" s="151">
        <v>113</v>
      </c>
      <c r="I305" s="42">
        <v>4.75</v>
      </c>
      <c r="J305" s="18">
        <v>447.291666666667</v>
      </c>
      <c r="K305" s="100" t="e">
        <f>VLOOKUP(#REF!,[1]汇总明细表!C$352:I$476,7,0)</f>
        <v>#REF!</v>
      </c>
      <c r="L305" s="47" t="e">
        <f t="shared" si="7"/>
        <v>#REF!</v>
      </c>
      <c r="N305" t="str">
        <f>VLOOKUP(C305,[2]贫困户信息_1!H$4:H$6373,1,0)</f>
        <v>余立新</v>
      </c>
    </row>
    <row r="306" s="2" customFormat="1" ht="24.95" customHeight="1" spans="1:14">
      <c r="A306" s="11">
        <v>304</v>
      </c>
      <c r="B306" s="153" t="s">
        <v>414</v>
      </c>
      <c r="C306" s="65" t="s">
        <v>462</v>
      </c>
      <c r="D306" s="66">
        <v>30000</v>
      </c>
      <c r="E306" s="67" t="s">
        <v>300</v>
      </c>
      <c r="F306" s="115">
        <v>43251</v>
      </c>
      <c r="G306" s="68">
        <v>43364</v>
      </c>
      <c r="H306" s="152">
        <v>113</v>
      </c>
      <c r="I306" s="11">
        <v>4.75</v>
      </c>
      <c r="J306" s="23">
        <v>447.291666666667</v>
      </c>
      <c r="K306" s="102" t="e">
        <f>VLOOKUP(#REF!,[1]汇总明细表!C$352:I$476,7,0)</f>
        <v>#REF!</v>
      </c>
      <c r="L306" s="91" t="e">
        <f t="shared" si="7"/>
        <v>#REF!</v>
      </c>
      <c r="M306" s="104" t="e">
        <f>VLOOKUP(#REF!,[3]最终版本!D$5:M$109,10,0)</f>
        <v>#REF!</v>
      </c>
      <c r="N306" t="e">
        <f>VLOOKUP(C306,[2]贫困户信息_1!H$4:H$6373,1,0)</f>
        <v>#N/A</v>
      </c>
    </row>
    <row r="307" ht="24.95" customHeight="1" spans="1:14">
      <c r="A307" s="6">
        <v>305</v>
      </c>
      <c r="B307" s="52" t="s">
        <v>414</v>
      </c>
      <c r="C307" s="58" t="s">
        <v>463</v>
      </c>
      <c r="D307" s="59">
        <v>30000</v>
      </c>
      <c r="E307" s="60" t="s">
        <v>300</v>
      </c>
      <c r="F307" s="61">
        <v>43251</v>
      </c>
      <c r="G307" s="61">
        <v>43364</v>
      </c>
      <c r="H307" s="151">
        <v>113</v>
      </c>
      <c r="I307" s="42">
        <v>4.75</v>
      </c>
      <c r="J307" s="18">
        <v>447.291666666667</v>
      </c>
      <c r="K307" s="100" t="e">
        <f>VLOOKUP(#REF!,[1]汇总明细表!C$352:I$476,7,0)</f>
        <v>#REF!</v>
      </c>
      <c r="L307" s="47" t="e">
        <f t="shared" si="7"/>
        <v>#REF!</v>
      </c>
      <c r="N307" t="str">
        <f>VLOOKUP(C307,[2]贫困户信息_1!H$4:H$6373,1,0)</f>
        <v>李伏初</v>
      </c>
    </row>
    <row r="308" ht="24.95" customHeight="1" spans="1:14">
      <c r="A308" s="6">
        <v>306</v>
      </c>
      <c r="B308" s="52" t="s">
        <v>414</v>
      </c>
      <c r="C308" s="58" t="s">
        <v>464</v>
      </c>
      <c r="D308" s="59">
        <v>50000</v>
      </c>
      <c r="E308" s="60" t="s">
        <v>127</v>
      </c>
      <c r="F308" s="61">
        <v>43251</v>
      </c>
      <c r="G308" s="61">
        <v>43364</v>
      </c>
      <c r="H308" s="151">
        <v>113</v>
      </c>
      <c r="I308" s="42">
        <v>4.75</v>
      </c>
      <c r="J308" s="18">
        <v>745.486111111111</v>
      </c>
      <c r="K308" s="100" t="e">
        <f>VLOOKUP(#REF!,[1]汇总明细表!C$352:I$476,7,0)</f>
        <v>#REF!</v>
      </c>
      <c r="L308" s="47" t="e">
        <f t="shared" si="7"/>
        <v>#REF!</v>
      </c>
      <c r="N308" t="str">
        <f>VLOOKUP(C308,[2]贫困户信息_1!H$4:H$6373,1,0)</f>
        <v>呙勤河</v>
      </c>
    </row>
    <row r="309" ht="24.95" customHeight="1" spans="1:14">
      <c r="A309" s="6">
        <v>307</v>
      </c>
      <c r="B309" s="52" t="s">
        <v>414</v>
      </c>
      <c r="C309" s="58" t="s">
        <v>465</v>
      </c>
      <c r="D309" s="59">
        <v>50000</v>
      </c>
      <c r="E309" s="60" t="s">
        <v>333</v>
      </c>
      <c r="F309" s="61">
        <v>43251</v>
      </c>
      <c r="G309" s="61">
        <v>43364</v>
      </c>
      <c r="H309" s="151">
        <v>113</v>
      </c>
      <c r="I309" s="42">
        <v>4.75</v>
      </c>
      <c r="J309" s="18">
        <v>745.486111111111</v>
      </c>
      <c r="K309" s="100" t="e">
        <f>VLOOKUP(#REF!,[1]汇总明细表!C$352:I$476,7,0)</f>
        <v>#REF!</v>
      </c>
      <c r="L309" s="47" t="e">
        <f t="shared" si="7"/>
        <v>#REF!</v>
      </c>
      <c r="N309" t="str">
        <f>VLOOKUP(C309,[2]贫困户信息_1!H$4:H$6373,1,0)</f>
        <v>胡正艳</v>
      </c>
    </row>
    <row r="310" ht="24.95" customHeight="1" spans="1:14">
      <c r="A310" s="6">
        <v>308</v>
      </c>
      <c r="B310" s="52" t="s">
        <v>414</v>
      </c>
      <c r="C310" s="58" t="s">
        <v>466</v>
      </c>
      <c r="D310" s="59">
        <v>50000</v>
      </c>
      <c r="E310" s="60" t="s">
        <v>333</v>
      </c>
      <c r="F310" s="61">
        <v>43251</v>
      </c>
      <c r="G310" s="61">
        <v>43364</v>
      </c>
      <c r="H310" s="151">
        <v>113</v>
      </c>
      <c r="I310" s="42">
        <v>4.75</v>
      </c>
      <c r="J310" s="18">
        <v>745.486111111111</v>
      </c>
      <c r="K310" s="100" t="e">
        <f>VLOOKUP(#REF!,[1]汇总明细表!C$352:I$476,7,0)</f>
        <v>#REF!</v>
      </c>
      <c r="L310" s="47" t="e">
        <f t="shared" si="7"/>
        <v>#REF!</v>
      </c>
      <c r="N310" t="str">
        <f>VLOOKUP(C310,[2]贫困户信息_1!H$4:H$6373,1,0)</f>
        <v>钟山</v>
      </c>
    </row>
    <row r="311" ht="24.95" customHeight="1" spans="1:14">
      <c r="A311" s="6">
        <v>309</v>
      </c>
      <c r="B311" s="52" t="s">
        <v>414</v>
      </c>
      <c r="C311" s="58" t="s">
        <v>467</v>
      </c>
      <c r="D311" s="59">
        <v>50000</v>
      </c>
      <c r="E311" s="60" t="s">
        <v>183</v>
      </c>
      <c r="F311" s="61">
        <v>43251</v>
      </c>
      <c r="G311" s="61">
        <v>43364</v>
      </c>
      <c r="H311" s="151">
        <v>113</v>
      </c>
      <c r="I311" s="42">
        <v>4.75</v>
      </c>
      <c r="J311" s="18">
        <v>745.486111111111</v>
      </c>
      <c r="K311" s="100" t="e">
        <f>VLOOKUP(#REF!,[1]汇总明细表!C$352:I$476,7,0)</f>
        <v>#REF!</v>
      </c>
      <c r="L311" s="47" t="e">
        <f t="shared" si="7"/>
        <v>#REF!</v>
      </c>
      <c r="N311" t="str">
        <f>VLOOKUP(C311,[2]贫困户信息_1!H$4:H$6373,1,0)</f>
        <v>李四君</v>
      </c>
    </row>
    <row r="312" ht="24.95" customHeight="1" spans="1:14">
      <c r="A312" s="6">
        <v>310</v>
      </c>
      <c r="B312" s="52" t="s">
        <v>414</v>
      </c>
      <c r="C312" s="58" t="s">
        <v>468</v>
      </c>
      <c r="D312" s="59">
        <v>50000</v>
      </c>
      <c r="E312" s="60" t="s">
        <v>183</v>
      </c>
      <c r="F312" s="61">
        <v>43251</v>
      </c>
      <c r="G312" s="61">
        <v>43364</v>
      </c>
      <c r="H312" s="151">
        <v>113</v>
      </c>
      <c r="I312" s="42">
        <v>4.75</v>
      </c>
      <c r="J312" s="18">
        <v>745.486111111111</v>
      </c>
      <c r="K312" s="100" t="e">
        <f>VLOOKUP(#REF!,[1]汇总明细表!C$352:I$476,7,0)</f>
        <v>#REF!</v>
      </c>
      <c r="L312" s="47" t="e">
        <f t="shared" si="7"/>
        <v>#REF!</v>
      </c>
      <c r="N312" t="str">
        <f>VLOOKUP(C312,[2]贫困户信息_1!H$4:H$6373,1,0)</f>
        <v>张小运</v>
      </c>
    </row>
    <row r="313" ht="24.95" customHeight="1" spans="1:14">
      <c r="A313" s="6">
        <v>311</v>
      </c>
      <c r="B313" s="52" t="s">
        <v>414</v>
      </c>
      <c r="C313" s="58" t="s">
        <v>469</v>
      </c>
      <c r="D313" s="59">
        <v>50000</v>
      </c>
      <c r="E313" s="60" t="s">
        <v>154</v>
      </c>
      <c r="F313" s="61">
        <v>43251</v>
      </c>
      <c r="G313" s="61">
        <v>43364</v>
      </c>
      <c r="H313" s="151">
        <v>113</v>
      </c>
      <c r="I313" s="42">
        <v>4.75</v>
      </c>
      <c r="J313" s="18">
        <v>745.486111111111</v>
      </c>
      <c r="K313" s="100" t="e">
        <f>VLOOKUP(#REF!,[1]汇总明细表!C$352:I$476,7,0)</f>
        <v>#REF!</v>
      </c>
      <c r="L313" s="47" t="e">
        <f t="shared" si="7"/>
        <v>#REF!</v>
      </c>
      <c r="N313" t="str">
        <f>VLOOKUP(C313,[2]贫困户信息_1!H$4:H$6373,1,0)</f>
        <v>任霞</v>
      </c>
    </row>
    <row r="314" ht="24.95" customHeight="1" spans="1:14">
      <c r="A314" s="6">
        <v>312</v>
      </c>
      <c r="B314" s="52" t="s">
        <v>414</v>
      </c>
      <c r="C314" s="58" t="s">
        <v>470</v>
      </c>
      <c r="D314" s="59">
        <v>50000</v>
      </c>
      <c r="E314" s="60" t="s">
        <v>154</v>
      </c>
      <c r="F314" s="61">
        <v>43251</v>
      </c>
      <c r="G314" s="61">
        <v>43364</v>
      </c>
      <c r="H314" s="151">
        <v>113</v>
      </c>
      <c r="I314" s="42">
        <v>4.75</v>
      </c>
      <c r="J314" s="18">
        <v>745.486111111111</v>
      </c>
      <c r="K314" s="100" t="e">
        <f>VLOOKUP(#REF!,[1]汇总明细表!C$352:I$476,7,0)</f>
        <v>#REF!</v>
      </c>
      <c r="L314" s="47" t="e">
        <f t="shared" si="7"/>
        <v>#REF!</v>
      </c>
      <c r="N314" t="str">
        <f>VLOOKUP(C314,[2]贫困户信息_1!H$4:H$6373,1,0)</f>
        <v>方再稀</v>
      </c>
    </row>
    <row r="315" ht="24.95" customHeight="1" spans="1:14">
      <c r="A315" s="6">
        <v>313</v>
      </c>
      <c r="B315" s="52" t="s">
        <v>414</v>
      </c>
      <c r="C315" s="58" t="s">
        <v>471</v>
      </c>
      <c r="D315" s="59">
        <v>50000</v>
      </c>
      <c r="E315" s="60" t="s">
        <v>154</v>
      </c>
      <c r="F315" s="61">
        <v>43251</v>
      </c>
      <c r="G315" s="61">
        <v>43364</v>
      </c>
      <c r="H315" s="151">
        <v>113</v>
      </c>
      <c r="I315" s="42">
        <v>4.75</v>
      </c>
      <c r="J315" s="18">
        <v>745.486111111111</v>
      </c>
      <c r="K315" s="100" t="e">
        <f>VLOOKUP(#REF!,[1]汇总明细表!C$352:I$476,7,0)</f>
        <v>#REF!</v>
      </c>
      <c r="L315" s="47" t="e">
        <f t="shared" si="7"/>
        <v>#REF!</v>
      </c>
      <c r="N315" t="str">
        <f>VLOOKUP(C315,[2]贫困户信息_1!H$4:H$6373,1,0)</f>
        <v>周小华</v>
      </c>
    </row>
    <row r="316" ht="24.95" customHeight="1" spans="1:14">
      <c r="A316" s="6">
        <v>314</v>
      </c>
      <c r="B316" s="52" t="s">
        <v>414</v>
      </c>
      <c r="C316" s="58" t="s">
        <v>472</v>
      </c>
      <c r="D316" s="59">
        <v>50000</v>
      </c>
      <c r="E316" s="60" t="s">
        <v>154</v>
      </c>
      <c r="F316" s="61">
        <v>43251</v>
      </c>
      <c r="G316" s="61">
        <v>43364</v>
      </c>
      <c r="H316" s="151">
        <v>113</v>
      </c>
      <c r="I316" s="42">
        <v>4.75</v>
      </c>
      <c r="J316" s="18">
        <v>745.486111111111</v>
      </c>
      <c r="K316" s="100" t="e">
        <f>VLOOKUP(#REF!,[1]汇总明细表!C$352:I$476,7,0)</f>
        <v>#REF!</v>
      </c>
      <c r="L316" s="47" t="e">
        <f t="shared" si="7"/>
        <v>#REF!</v>
      </c>
      <c r="N316" t="str">
        <f>VLOOKUP(C316,[2]贫困户信息_1!H$4:H$6373,1,0)</f>
        <v>方秋生</v>
      </c>
    </row>
    <row r="317" ht="24.95" customHeight="1" spans="1:14">
      <c r="A317" s="6">
        <v>315</v>
      </c>
      <c r="B317" s="52" t="s">
        <v>414</v>
      </c>
      <c r="C317" s="58" t="s">
        <v>473</v>
      </c>
      <c r="D317" s="59">
        <v>40000</v>
      </c>
      <c r="E317" s="60" t="s">
        <v>24</v>
      </c>
      <c r="F317" s="61">
        <v>43251</v>
      </c>
      <c r="G317" s="61">
        <v>43364</v>
      </c>
      <c r="H317" s="151">
        <v>113</v>
      </c>
      <c r="I317" s="42">
        <v>4.75</v>
      </c>
      <c r="J317" s="18">
        <v>596.388888888889</v>
      </c>
      <c r="K317" s="100" t="e">
        <f>VLOOKUP(#REF!,[1]汇总明细表!C$352:I$476,7,0)</f>
        <v>#REF!</v>
      </c>
      <c r="L317" s="47" t="e">
        <f t="shared" si="7"/>
        <v>#REF!</v>
      </c>
      <c r="N317" t="str">
        <f>VLOOKUP(C317,[2]贫困户信息_1!H$4:H$6373,1,0)</f>
        <v>徐加兵</v>
      </c>
    </row>
    <row r="318" ht="24.95" customHeight="1" spans="1:14">
      <c r="A318" s="6">
        <v>316</v>
      </c>
      <c r="B318" s="52" t="s">
        <v>414</v>
      </c>
      <c r="C318" s="58" t="s">
        <v>474</v>
      </c>
      <c r="D318" s="59">
        <v>50000</v>
      </c>
      <c r="E318" s="60" t="s">
        <v>24</v>
      </c>
      <c r="F318" s="61">
        <v>43251</v>
      </c>
      <c r="G318" s="61">
        <v>43364</v>
      </c>
      <c r="H318" s="151">
        <v>113</v>
      </c>
      <c r="I318" s="42">
        <v>4.75</v>
      </c>
      <c r="J318" s="18">
        <v>745.486111111111</v>
      </c>
      <c r="K318" s="100" t="e">
        <f>VLOOKUP(#REF!,[1]汇总明细表!C$352:I$476,7,0)</f>
        <v>#REF!</v>
      </c>
      <c r="L318" s="47" t="e">
        <f t="shared" si="7"/>
        <v>#REF!</v>
      </c>
      <c r="N318" t="str">
        <f>VLOOKUP(C318,[2]贫困户信息_1!H$4:H$6373,1,0)</f>
        <v>万更新</v>
      </c>
    </row>
    <row r="319" ht="24.95" customHeight="1" spans="1:14">
      <c r="A319" s="6">
        <v>317</v>
      </c>
      <c r="B319" s="52" t="s">
        <v>414</v>
      </c>
      <c r="C319" s="58" t="s">
        <v>475</v>
      </c>
      <c r="D319" s="59">
        <v>50000</v>
      </c>
      <c r="E319" s="60" t="s">
        <v>24</v>
      </c>
      <c r="F319" s="61">
        <v>43251</v>
      </c>
      <c r="G319" s="61">
        <v>43364</v>
      </c>
      <c r="H319" s="151">
        <v>113</v>
      </c>
      <c r="I319" s="42">
        <v>4.75</v>
      </c>
      <c r="J319" s="18">
        <v>745.486111111111</v>
      </c>
      <c r="K319" s="100" t="e">
        <f>VLOOKUP(#REF!,[1]汇总明细表!C$352:I$476,7,0)</f>
        <v>#REF!</v>
      </c>
      <c r="L319" s="47" t="e">
        <f t="shared" si="7"/>
        <v>#REF!</v>
      </c>
      <c r="N319" t="str">
        <f>VLOOKUP(C319,[2]贫困户信息_1!H$4:H$6373,1,0)</f>
        <v>余其富</v>
      </c>
    </row>
    <row r="320" ht="24.95" customHeight="1" spans="1:14">
      <c r="A320" s="6">
        <v>318</v>
      </c>
      <c r="B320" s="52" t="s">
        <v>414</v>
      </c>
      <c r="C320" s="58" t="s">
        <v>476</v>
      </c>
      <c r="D320" s="59">
        <v>50000</v>
      </c>
      <c r="E320" s="60" t="s">
        <v>24</v>
      </c>
      <c r="F320" s="61">
        <v>43251</v>
      </c>
      <c r="G320" s="61">
        <v>43364</v>
      </c>
      <c r="H320" s="151">
        <v>113</v>
      </c>
      <c r="I320" s="42">
        <v>4.75</v>
      </c>
      <c r="J320" s="18">
        <v>745.486111111111</v>
      </c>
      <c r="K320" s="100" t="e">
        <f>VLOOKUP(#REF!,[1]汇总明细表!C$352:I$476,7,0)</f>
        <v>#REF!</v>
      </c>
      <c r="L320" s="47" t="e">
        <f t="shared" si="7"/>
        <v>#REF!</v>
      </c>
      <c r="N320" t="str">
        <f>VLOOKUP(C320,[2]贫困户信息_1!H$4:H$6373,1,0)</f>
        <v>夏建辉</v>
      </c>
    </row>
    <row r="321" ht="24.95" customHeight="1" spans="1:14">
      <c r="A321" s="6">
        <v>319</v>
      </c>
      <c r="B321" s="52" t="s">
        <v>414</v>
      </c>
      <c r="C321" s="58" t="s">
        <v>477</v>
      </c>
      <c r="D321" s="59">
        <v>50000</v>
      </c>
      <c r="E321" s="60" t="s">
        <v>124</v>
      </c>
      <c r="F321" s="61">
        <v>43251</v>
      </c>
      <c r="G321" s="61">
        <v>43364</v>
      </c>
      <c r="H321" s="151">
        <v>113</v>
      </c>
      <c r="I321" s="42">
        <v>4.75</v>
      </c>
      <c r="J321" s="18">
        <v>745.486111111111</v>
      </c>
      <c r="K321" s="100" t="e">
        <f>VLOOKUP(#REF!,[1]汇总明细表!C$352:I$476,7,0)</f>
        <v>#REF!</v>
      </c>
      <c r="L321" s="47" t="e">
        <f t="shared" si="7"/>
        <v>#REF!</v>
      </c>
      <c r="N321" t="str">
        <f>VLOOKUP(C321,[2]贫困户信息_1!H$4:H$6373,1,0)</f>
        <v>王清权</v>
      </c>
    </row>
    <row r="322" ht="24.95" customHeight="1" spans="1:14">
      <c r="A322" s="6">
        <v>320</v>
      </c>
      <c r="B322" s="52" t="s">
        <v>414</v>
      </c>
      <c r="C322" s="58" t="s">
        <v>478</v>
      </c>
      <c r="D322" s="59">
        <v>50000</v>
      </c>
      <c r="E322" s="60" t="s">
        <v>124</v>
      </c>
      <c r="F322" s="61">
        <v>43251</v>
      </c>
      <c r="G322" s="61">
        <v>43364</v>
      </c>
      <c r="H322" s="151">
        <v>113</v>
      </c>
      <c r="I322" s="42">
        <v>4.75</v>
      </c>
      <c r="J322" s="18">
        <v>745.486111111111</v>
      </c>
      <c r="K322" s="100" t="e">
        <f>VLOOKUP(#REF!,[1]汇总明细表!C$352:I$476,7,0)</f>
        <v>#REF!</v>
      </c>
      <c r="L322" s="47" t="e">
        <f t="shared" si="7"/>
        <v>#REF!</v>
      </c>
      <c r="N322" t="str">
        <f>VLOOKUP(C322,[2]贫困户信息_1!H$4:H$6373,1,0)</f>
        <v>魏金山</v>
      </c>
    </row>
    <row r="323" ht="24.95" customHeight="1" spans="1:14">
      <c r="A323" s="6">
        <v>321</v>
      </c>
      <c r="B323" s="52" t="s">
        <v>414</v>
      </c>
      <c r="C323" s="58" t="s">
        <v>479</v>
      </c>
      <c r="D323" s="59">
        <v>50000</v>
      </c>
      <c r="E323" s="60" t="s">
        <v>480</v>
      </c>
      <c r="F323" s="61">
        <v>43251</v>
      </c>
      <c r="G323" s="61">
        <v>43364</v>
      </c>
      <c r="H323" s="151">
        <v>113</v>
      </c>
      <c r="I323" s="42">
        <v>4.75</v>
      </c>
      <c r="J323" s="18">
        <v>745.486111111111</v>
      </c>
      <c r="K323" s="100" t="e">
        <f>VLOOKUP(#REF!,[1]汇总明细表!C$352:I$476,7,0)</f>
        <v>#REF!</v>
      </c>
      <c r="L323" s="47" t="e">
        <f t="shared" si="7"/>
        <v>#REF!</v>
      </c>
      <c r="N323" t="str">
        <f>VLOOKUP(C323,[2]贫困户信息_1!H$4:H$6373,1,0)</f>
        <v>宋先伟</v>
      </c>
    </row>
    <row r="324" ht="24.95" customHeight="1" spans="1:14">
      <c r="A324" s="6">
        <v>322</v>
      </c>
      <c r="B324" s="52" t="s">
        <v>414</v>
      </c>
      <c r="C324" s="58" t="s">
        <v>481</v>
      </c>
      <c r="D324" s="59">
        <v>50000</v>
      </c>
      <c r="E324" s="60" t="s">
        <v>482</v>
      </c>
      <c r="F324" s="61">
        <v>43251</v>
      </c>
      <c r="G324" s="61">
        <v>43364</v>
      </c>
      <c r="H324" s="151">
        <v>113</v>
      </c>
      <c r="I324" s="42">
        <v>4.75</v>
      </c>
      <c r="J324" s="18">
        <v>745.486111111111</v>
      </c>
      <c r="K324" s="100" t="e">
        <f>VLOOKUP(#REF!,[1]汇总明细表!C$352:I$476,7,0)</f>
        <v>#REF!</v>
      </c>
      <c r="L324" s="47" t="e">
        <f t="shared" si="7"/>
        <v>#REF!</v>
      </c>
      <c r="N324" t="str">
        <f>VLOOKUP(C324,[2]贫困户信息_1!H$4:H$6373,1,0)</f>
        <v>熊绍湖</v>
      </c>
    </row>
    <row r="325" ht="24.95" customHeight="1" spans="1:14">
      <c r="A325" s="6">
        <v>323</v>
      </c>
      <c r="B325" s="52" t="s">
        <v>414</v>
      </c>
      <c r="C325" s="58" t="s">
        <v>483</v>
      </c>
      <c r="D325" s="59">
        <v>30000</v>
      </c>
      <c r="E325" s="60" t="s">
        <v>352</v>
      </c>
      <c r="F325" s="61">
        <v>43251</v>
      </c>
      <c r="G325" s="61">
        <v>43364</v>
      </c>
      <c r="H325" s="151">
        <v>113</v>
      </c>
      <c r="I325" s="42">
        <v>4.75</v>
      </c>
      <c r="J325" s="18">
        <v>447.291666666667</v>
      </c>
      <c r="K325" s="100" t="e">
        <f>VLOOKUP(#REF!,[1]汇总明细表!C$352:I$476,7,0)</f>
        <v>#REF!</v>
      </c>
      <c r="L325" s="47" t="e">
        <f t="shared" si="7"/>
        <v>#REF!</v>
      </c>
      <c r="N325" t="str">
        <f>VLOOKUP(C325,[2]贫困户信息_1!H$4:H$6373,1,0)</f>
        <v>冯光炎</v>
      </c>
    </row>
    <row r="326" ht="24.95" customHeight="1" spans="1:14">
      <c r="A326" s="6">
        <v>324</v>
      </c>
      <c r="B326" s="52" t="s">
        <v>414</v>
      </c>
      <c r="C326" s="58" t="s">
        <v>484</v>
      </c>
      <c r="D326" s="59">
        <v>50000</v>
      </c>
      <c r="E326" s="60" t="s">
        <v>485</v>
      </c>
      <c r="F326" s="61">
        <v>43251</v>
      </c>
      <c r="G326" s="61">
        <v>43364</v>
      </c>
      <c r="H326" s="151">
        <v>113</v>
      </c>
      <c r="I326" s="42">
        <v>4.75</v>
      </c>
      <c r="J326" s="18">
        <v>745.486111111111</v>
      </c>
      <c r="K326" s="100" t="e">
        <f>VLOOKUP(#REF!,[1]汇总明细表!C$352:I$476,7,0)</f>
        <v>#REF!</v>
      </c>
      <c r="L326" s="47" t="e">
        <f t="shared" si="7"/>
        <v>#REF!</v>
      </c>
      <c r="N326" t="str">
        <f>VLOOKUP(C326,[2]贫困户信息_1!H$4:H$6373,1,0)</f>
        <v>杨兵役</v>
      </c>
    </row>
    <row r="327" ht="24.95" customHeight="1" spans="1:14">
      <c r="A327" s="6">
        <v>325</v>
      </c>
      <c r="B327" s="52" t="s">
        <v>414</v>
      </c>
      <c r="C327" s="58" t="s">
        <v>486</v>
      </c>
      <c r="D327" s="59">
        <v>50000</v>
      </c>
      <c r="E327" s="60" t="s">
        <v>487</v>
      </c>
      <c r="F327" s="61">
        <v>43251</v>
      </c>
      <c r="G327" s="61">
        <v>43364</v>
      </c>
      <c r="H327" s="151">
        <v>113</v>
      </c>
      <c r="I327" s="42">
        <v>4.75</v>
      </c>
      <c r="J327" s="18">
        <v>745.486111111111</v>
      </c>
      <c r="K327" s="100" t="e">
        <f>VLOOKUP(#REF!,[1]汇总明细表!C$352:I$476,7,0)</f>
        <v>#REF!</v>
      </c>
      <c r="L327" s="47" t="e">
        <f t="shared" si="7"/>
        <v>#REF!</v>
      </c>
      <c r="N327" t="str">
        <f>VLOOKUP(C327,[2]贫困户信息_1!H$4:H$6373,1,0)</f>
        <v>刘泉</v>
      </c>
    </row>
    <row r="328" ht="24.95" customHeight="1" spans="1:14">
      <c r="A328" s="6">
        <v>326</v>
      </c>
      <c r="B328" s="52" t="s">
        <v>414</v>
      </c>
      <c r="C328" s="58" t="s">
        <v>488</v>
      </c>
      <c r="D328" s="59">
        <v>30000</v>
      </c>
      <c r="E328" s="60" t="s">
        <v>489</v>
      </c>
      <c r="F328" s="61">
        <v>43251</v>
      </c>
      <c r="G328" s="61">
        <v>43364</v>
      </c>
      <c r="H328" s="151">
        <v>113</v>
      </c>
      <c r="I328" s="42">
        <v>4.75</v>
      </c>
      <c r="J328" s="18">
        <v>447.291666666667</v>
      </c>
      <c r="K328" s="100" t="e">
        <f>VLOOKUP(#REF!,[1]汇总明细表!C$352:I$476,7,0)</f>
        <v>#REF!</v>
      </c>
      <c r="L328" s="47" t="e">
        <f t="shared" si="7"/>
        <v>#REF!</v>
      </c>
      <c r="N328" t="str">
        <f>VLOOKUP(C328,[2]贫困户信息_1!H$4:H$6373,1,0)</f>
        <v>姚君才</v>
      </c>
    </row>
    <row r="329" ht="24.95" customHeight="1" spans="1:14">
      <c r="A329" s="6">
        <v>327</v>
      </c>
      <c r="B329" s="52" t="s">
        <v>414</v>
      </c>
      <c r="C329" s="58" t="s">
        <v>490</v>
      </c>
      <c r="D329" s="59">
        <v>30000</v>
      </c>
      <c r="E329" s="60" t="s">
        <v>419</v>
      </c>
      <c r="F329" s="61">
        <v>43251</v>
      </c>
      <c r="G329" s="61">
        <v>43326</v>
      </c>
      <c r="H329" s="151">
        <v>75</v>
      </c>
      <c r="I329" s="42">
        <v>4.35</v>
      </c>
      <c r="J329" s="18">
        <v>271.875</v>
      </c>
      <c r="K329" s="100" t="e">
        <f>VLOOKUP(#REF!,[1]汇总明细表!C$352:I$476,7,0)</f>
        <v>#REF!</v>
      </c>
      <c r="L329" s="47" t="e">
        <f t="shared" si="7"/>
        <v>#REF!</v>
      </c>
      <c r="N329" t="str">
        <f>VLOOKUP(C329,[2]贫困户信息_1!H$4:H$6373,1,0)</f>
        <v>王斌</v>
      </c>
    </row>
    <row r="330" ht="24.95" customHeight="1" spans="1:14">
      <c r="A330" s="6">
        <v>328</v>
      </c>
      <c r="B330" s="52" t="s">
        <v>414</v>
      </c>
      <c r="C330" s="58" t="s">
        <v>491</v>
      </c>
      <c r="D330" s="59">
        <v>50000</v>
      </c>
      <c r="E330" s="60" t="s">
        <v>181</v>
      </c>
      <c r="F330" s="61">
        <v>43251</v>
      </c>
      <c r="G330" s="61">
        <v>43362</v>
      </c>
      <c r="H330" s="151">
        <v>111</v>
      </c>
      <c r="I330" s="42">
        <v>4.35</v>
      </c>
      <c r="J330" s="18">
        <v>670.625</v>
      </c>
      <c r="K330" s="100" t="e">
        <f>VLOOKUP(#REF!,[1]汇总明细表!C$352:I$476,7,0)</f>
        <v>#REF!</v>
      </c>
      <c r="L330" s="47" t="e">
        <f t="shared" si="7"/>
        <v>#REF!</v>
      </c>
      <c r="N330" t="str">
        <f>VLOOKUP(C330,[2]贫困户信息_1!H$4:H$6373,1,0)</f>
        <v>杜友星</v>
      </c>
    </row>
    <row r="331" ht="24.95" customHeight="1" spans="1:14">
      <c r="A331" s="6">
        <v>329</v>
      </c>
      <c r="B331" s="52" t="s">
        <v>414</v>
      </c>
      <c r="C331" s="58" t="s">
        <v>492</v>
      </c>
      <c r="D331" s="59">
        <v>50000</v>
      </c>
      <c r="E331" s="60" t="s">
        <v>374</v>
      </c>
      <c r="F331" s="61">
        <v>43251</v>
      </c>
      <c r="G331" s="61">
        <v>43350</v>
      </c>
      <c r="H331" s="151">
        <v>99</v>
      </c>
      <c r="I331" s="42">
        <v>4.35</v>
      </c>
      <c r="J331" s="18">
        <v>598.125</v>
      </c>
      <c r="K331" s="100" t="e">
        <f>VLOOKUP(#REF!,[1]汇总明细表!C$352:I$476,7,0)</f>
        <v>#REF!</v>
      </c>
      <c r="L331" s="47" t="e">
        <f t="shared" si="7"/>
        <v>#REF!</v>
      </c>
      <c r="N331" t="str">
        <f>VLOOKUP(C331,[2]贫困户信息_1!H$4:H$6373,1,0)</f>
        <v>陈满秀</v>
      </c>
    </row>
    <row r="332" ht="24.95" customHeight="1" spans="1:14">
      <c r="A332" s="6">
        <v>330</v>
      </c>
      <c r="B332" s="52" t="s">
        <v>414</v>
      </c>
      <c r="C332" s="58" t="s">
        <v>493</v>
      </c>
      <c r="D332" s="59">
        <v>50000</v>
      </c>
      <c r="E332" s="60" t="s">
        <v>374</v>
      </c>
      <c r="F332" s="61">
        <v>43251</v>
      </c>
      <c r="G332" s="61">
        <v>43364</v>
      </c>
      <c r="H332" s="151">
        <v>113</v>
      </c>
      <c r="I332" s="42">
        <v>4.35</v>
      </c>
      <c r="J332" s="18">
        <v>682.708333333333</v>
      </c>
      <c r="K332" s="100" t="e">
        <f>VLOOKUP(#REF!,[1]汇总明细表!C$352:I$476,7,0)</f>
        <v>#REF!</v>
      </c>
      <c r="L332" s="47" t="e">
        <f t="shared" si="7"/>
        <v>#REF!</v>
      </c>
      <c r="N332" t="str">
        <f>VLOOKUP(C332,[2]贫困户信息_1!H$4:H$6373,1,0)</f>
        <v>曾庆勇</v>
      </c>
    </row>
    <row r="333" ht="24.95" customHeight="1" spans="1:14">
      <c r="A333" s="6">
        <v>331</v>
      </c>
      <c r="B333" s="52" t="s">
        <v>414</v>
      </c>
      <c r="C333" s="58" t="s">
        <v>494</v>
      </c>
      <c r="D333" s="59">
        <v>50000</v>
      </c>
      <c r="E333" s="60" t="s">
        <v>374</v>
      </c>
      <c r="F333" s="61">
        <v>43251</v>
      </c>
      <c r="G333" s="61">
        <v>43364</v>
      </c>
      <c r="H333" s="151">
        <v>113</v>
      </c>
      <c r="I333" s="42">
        <v>4.35</v>
      </c>
      <c r="J333" s="18">
        <v>682.708333333333</v>
      </c>
      <c r="K333" s="100" t="e">
        <f>VLOOKUP(#REF!,[1]汇总明细表!C$352:I$476,7,0)</f>
        <v>#REF!</v>
      </c>
      <c r="L333" s="47" t="e">
        <f t="shared" si="7"/>
        <v>#REF!</v>
      </c>
      <c r="N333" t="str">
        <f>VLOOKUP(C333,[2]贫困户信息_1!H$4:H$6373,1,0)</f>
        <v>周重池</v>
      </c>
    </row>
    <row r="334" ht="24.95" customHeight="1" spans="1:14">
      <c r="A334" s="6">
        <v>332</v>
      </c>
      <c r="B334" s="52" t="s">
        <v>414</v>
      </c>
      <c r="C334" s="58" t="s">
        <v>495</v>
      </c>
      <c r="D334" s="59">
        <v>50000</v>
      </c>
      <c r="E334" s="60" t="s">
        <v>374</v>
      </c>
      <c r="F334" s="61">
        <v>43251</v>
      </c>
      <c r="G334" s="61">
        <v>43364</v>
      </c>
      <c r="H334" s="151">
        <v>113</v>
      </c>
      <c r="I334" s="42">
        <v>4.35</v>
      </c>
      <c r="J334" s="18">
        <v>682.708333333333</v>
      </c>
      <c r="K334" s="100" t="e">
        <f>VLOOKUP(#REF!,[1]汇总明细表!C$352:I$476,7,0)</f>
        <v>#REF!</v>
      </c>
      <c r="L334" s="47" t="e">
        <f t="shared" si="7"/>
        <v>#REF!</v>
      </c>
      <c r="N334" t="str">
        <f>VLOOKUP(C334,[2]贫困户信息_1!H$4:H$6373,1,0)</f>
        <v>沈红品</v>
      </c>
    </row>
    <row r="335" ht="24.95" customHeight="1" spans="1:14">
      <c r="A335" s="6">
        <v>333</v>
      </c>
      <c r="B335" s="52" t="s">
        <v>414</v>
      </c>
      <c r="C335" s="58" t="s">
        <v>496</v>
      </c>
      <c r="D335" s="59">
        <v>50000</v>
      </c>
      <c r="E335" s="60" t="s">
        <v>374</v>
      </c>
      <c r="F335" s="61">
        <v>43251</v>
      </c>
      <c r="G335" s="61">
        <v>43364</v>
      </c>
      <c r="H335" s="151">
        <v>113</v>
      </c>
      <c r="I335" s="42">
        <v>4.35</v>
      </c>
      <c r="J335" s="18">
        <v>682.708333333333</v>
      </c>
      <c r="K335" s="100" t="e">
        <f>VLOOKUP(#REF!,[1]汇总明细表!C$352:I$476,7,0)</f>
        <v>#REF!</v>
      </c>
      <c r="L335" s="47" t="e">
        <f t="shared" si="7"/>
        <v>#REF!</v>
      </c>
      <c r="N335" t="str">
        <f>VLOOKUP(C335,[2]贫困户信息_1!H$4:H$6373,1,0)</f>
        <v>袁旺平</v>
      </c>
    </row>
    <row r="336" ht="24.95" customHeight="1" spans="1:14">
      <c r="A336" s="6">
        <v>334</v>
      </c>
      <c r="B336" s="52" t="s">
        <v>414</v>
      </c>
      <c r="C336" s="58" t="s">
        <v>497</v>
      </c>
      <c r="D336" s="59">
        <v>50000</v>
      </c>
      <c r="E336" s="60" t="s">
        <v>374</v>
      </c>
      <c r="F336" s="61">
        <v>43251</v>
      </c>
      <c r="G336" s="61">
        <v>43364</v>
      </c>
      <c r="H336" s="151">
        <v>113</v>
      </c>
      <c r="I336" s="42">
        <v>4.35</v>
      </c>
      <c r="J336" s="18">
        <v>682.708333333333</v>
      </c>
      <c r="K336" s="100" t="e">
        <f>VLOOKUP(#REF!,[1]汇总明细表!C$352:I$476,7,0)</f>
        <v>#REF!</v>
      </c>
      <c r="L336" s="47" t="e">
        <f t="shared" si="7"/>
        <v>#REF!</v>
      </c>
      <c r="N336" t="str">
        <f>VLOOKUP(C336,[2]贫困户信息_1!H$4:H$6373,1,0)</f>
        <v>符八生</v>
      </c>
    </row>
    <row r="337" ht="24.95" customHeight="1" spans="1:14">
      <c r="A337" s="6">
        <v>335</v>
      </c>
      <c r="B337" s="52" t="s">
        <v>414</v>
      </c>
      <c r="C337" s="58" t="s">
        <v>498</v>
      </c>
      <c r="D337" s="59">
        <v>50000</v>
      </c>
      <c r="E337" s="60" t="s">
        <v>37</v>
      </c>
      <c r="F337" s="61">
        <v>43251</v>
      </c>
      <c r="G337" s="61">
        <v>43364</v>
      </c>
      <c r="H337" s="151">
        <v>113</v>
      </c>
      <c r="I337" s="42">
        <v>4.35</v>
      </c>
      <c r="J337" s="18">
        <v>682.708333333333</v>
      </c>
      <c r="K337" s="100" t="e">
        <f>VLOOKUP(#REF!,[1]汇总明细表!C$352:I$476,7,0)</f>
        <v>#REF!</v>
      </c>
      <c r="L337" s="47" t="e">
        <f t="shared" si="7"/>
        <v>#REF!</v>
      </c>
      <c r="N337" t="str">
        <f>VLOOKUP(C337,[2]贫困户信息_1!H$4:H$6373,1,0)</f>
        <v>陈五良</v>
      </c>
    </row>
    <row r="338" ht="24.95" customHeight="1" spans="1:14">
      <c r="A338" s="6">
        <v>336</v>
      </c>
      <c r="B338" s="52" t="s">
        <v>414</v>
      </c>
      <c r="C338" s="58" t="s">
        <v>499</v>
      </c>
      <c r="D338" s="59">
        <v>50000</v>
      </c>
      <c r="E338" s="60" t="s">
        <v>42</v>
      </c>
      <c r="F338" s="61">
        <v>43251</v>
      </c>
      <c r="G338" s="61">
        <v>43364</v>
      </c>
      <c r="H338" s="151">
        <v>113</v>
      </c>
      <c r="I338" s="42">
        <v>4.35</v>
      </c>
      <c r="J338" s="18">
        <v>682.708333333333</v>
      </c>
      <c r="K338" s="100" t="e">
        <f>VLOOKUP(#REF!,[1]汇总明细表!C$352:I$476,7,0)</f>
        <v>#REF!</v>
      </c>
      <c r="L338" s="47" t="e">
        <f t="shared" si="7"/>
        <v>#REF!</v>
      </c>
      <c r="N338" t="str">
        <f>VLOOKUP(C338,[2]贫困户信息_1!H$4:H$6373,1,0)</f>
        <v>万文革</v>
      </c>
    </row>
    <row r="339" ht="24.95" customHeight="1" spans="1:14">
      <c r="A339" s="6">
        <v>337</v>
      </c>
      <c r="B339" s="52" t="s">
        <v>414</v>
      </c>
      <c r="C339" s="58" t="s">
        <v>500</v>
      </c>
      <c r="D339" s="59">
        <v>50000</v>
      </c>
      <c r="E339" s="60" t="s">
        <v>42</v>
      </c>
      <c r="F339" s="61">
        <v>43251</v>
      </c>
      <c r="G339" s="61">
        <v>43364</v>
      </c>
      <c r="H339" s="151">
        <v>113</v>
      </c>
      <c r="I339" s="42">
        <v>4.35</v>
      </c>
      <c r="J339" s="18">
        <v>682.708333333333</v>
      </c>
      <c r="K339" s="100" t="e">
        <f>VLOOKUP(#REF!,[1]汇总明细表!C$352:I$476,7,0)</f>
        <v>#REF!</v>
      </c>
      <c r="L339" s="47" t="e">
        <f t="shared" si="7"/>
        <v>#REF!</v>
      </c>
      <c r="N339" t="str">
        <f>VLOOKUP(C339,[2]贫困户信息_1!H$4:H$6373,1,0)</f>
        <v>刘冬梅</v>
      </c>
    </row>
    <row r="340" ht="24.95" customHeight="1" spans="1:14">
      <c r="A340" s="11">
        <v>338</v>
      </c>
      <c r="B340" s="49" t="s">
        <v>414</v>
      </c>
      <c r="C340" s="65" t="s">
        <v>501</v>
      </c>
      <c r="D340" s="66">
        <v>50000</v>
      </c>
      <c r="E340" s="67" t="s">
        <v>42</v>
      </c>
      <c r="F340" s="68">
        <v>43251</v>
      </c>
      <c r="G340" s="68">
        <v>43364</v>
      </c>
      <c r="H340" s="152">
        <v>113</v>
      </c>
      <c r="I340" s="11">
        <v>4.35</v>
      </c>
      <c r="J340" s="23">
        <v>682.708333333333</v>
      </c>
      <c r="K340" s="100" t="e">
        <f>VLOOKUP(#REF!,[1]汇总明细表!C$352:I$476,7,0)</f>
        <v>#REF!</v>
      </c>
      <c r="L340" s="47" t="e">
        <f t="shared" si="7"/>
        <v>#REF!</v>
      </c>
      <c r="M340" s="104">
        <v>20180620</v>
      </c>
      <c r="N340" t="e">
        <f>VLOOKUP(C340,[2]贫困户信息_1!H$4:H$6373,1,0)</f>
        <v>#N/A</v>
      </c>
    </row>
    <row r="341" ht="24.95" customHeight="1" spans="1:14">
      <c r="A341" s="6">
        <v>339</v>
      </c>
      <c r="B341" s="52" t="s">
        <v>414</v>
      </c>
      <c r="C341" s="58" t="s">
        <v>502</v>
      </c>
      <c r="D341" s="59">
        <v>50000</v>
      </c>
      <c r="E341" s="60" t="s">
        <v>42</v>
      </c>
      <c r="F341" s="61">
        <v>43251</v>
      </c>
      <c r="G341" s="61">
        <v>43364</v>
      </c>
      <c r="H341" s="151">
        <v>113</v>
      </c>
      <c r="I341" s="42">
        <v>4.35</v>
      </c>
      <c r="J341" s="18">
        <v>682.708333333333</v>
      </c>
      <c r="K341" s="100" t="e">
        <f>VLOOKUP(#REF!,[1]汇总明细表!C$352:I$476,7,0)</f>
        <v>#REF!</v>
      </c>
      <c r="L341" s="47" t="e">
        <f t="shared" si="7"/>
        <v>#REF!</v>
      </c>
      <c r="N341" t="str">
        <f>VLOOKUP(C341,[2]贫困户信息_1!H$4:H$6373,1,0)</f>
        <v>闫志祥</v>
      </c>
    </row>
    <row r="342" ht="24.95" customHeight="1" spans="1:14">
      <c r="A342" s="6">
        <v>340</v>
      </c>
      <c r="B342" s="52" t="s">
        <v>414</v>
      </c>
      <c r="C342" s="58" t="s">
        <v>503</v>
      </c>
      <c r="D342" s="59">
        <v>50000</v>
      </c>
      <c r="E342" s="60" t="s">
        <v>42</v>
      </c>
      <c r="F342" s="61">
        <v>43251</v>
      </c>
      <c r="G342" s="61">
        <v>43372</v>
      </c>
      <c r="H342" s="151">
        <v>121</v>
      </c>
      <c r="I342" s="42">
        <v>4.35</v>
      </c>
      <c r="J342" s="18">
        <v>731.041666666667</v>
      </c>
      <c r="K342" s="100" t="e">
        <f>VLOOKUP(#REF!,[1]汇总明细表!C$352:I$476,7,0)</f>
        <v>#REF!</v>
      </c>
      <c r="L342" s="47" t="e">
        <f t="shared" si="7"/>
        <v>#REF!</v>
      </c>
      <c r="N342" t="str">
        <f>VLOOKUP(C342,[2]贫困户信息_1!H$4:H$6373,1,0)</f>
        <v>郭智红</v>
      </c>
    </row>
    <row r="343" ht="24.95" customHeight="1" spans="1:14">
      <c r="A343" s="6">
        <v>341</v>
      </c>
      <c r="B343" s="52" t="s">
        <v>414</v>
      </c>
      <c r="C343" s="58" t="s">
        <v>504</v>
      </c>
      <c r="D343" s="59">
        <v>50000</v>
      </c>
      <c r="E343" s="60" t="s">
        <v>42</v>
      </c>
      <c r="F343" s="61">
        <v>43251</v>
      </c>
      <c r="G343" s="61">
        <v>43364</v>
      </c>
      <c r="H343" s="151">
        <v>113</v>
      </c>
      <c r="I343" s="42">
        <v>4.35</v>
      </c>
      <c r="J343" s="18">
        <v>682.708333333333</v>
      </c>
      <c r="K343" s="100" t="e">
        <f>VLOOKUP(#REF!,[1]汇总明细表!C$352:I$476,7,0)</f>
        <v>#REF!</v>
      </c>
      <c r="L343" s="47" t="e">
        <f t="shared" si="7"/>
        <v>#REF!</v>
      </c>
      <c r="N343" t="str">
        <f>VLOOKUP(C343,[2]贫困户信息_1!H$4:H$6373,1,0)</f>
        <v>李政宇</v>
      </c>
    </row>
    <row r="344" ht="24.95" customHeight="1" spans="1:14">
      <c r="A344" s="11">
        <v>342</v>
      </c>
      <c r="B344" s="49" t="s">
        <v>414</v>
      </c>
      <c r="C344" s="65" t="s">
        <v>505</v>
      </c>
      <c r="D344" s="66">
        <v>50000</v>
      </c>
      <c r="E344" s="67" t="s">
        <v>46</v>
      </c>
      <c r="F344" s="68">
        <v>43251</v>
      </c>
      <c r="G344" s="68">
        <v>43364</v>
      </c>
      <c r="H344" s="152">
        <v>113</v>
      </c>
      <c r="I344" s="11">
        <v>4.35</v>
      </c>
      <c r="J344" s="23">
        <v>682.708333333333</v>
      </c>
      <c r="K344" s="100" t="e">
        <f>VLOOKUP(#REF!,[1]汇总明细表!C$352:I$476,7,0)</f>
        <v>#REF!</v>
      </c>
      <c r="L344" s="47" t="e">
        <f t="shared" si="7"/>
        <v>#REF!</v>
      </c>
      <c r="M344" s="104">
        <v>20180620</v>
      </c>
      <c r="N344" t="e">
        <f>VLOOKUP(C344,[2]贫困户信息_1!H$4:H$6373,1,0)</f>
        <v>#N/A</v>
      </c>
    </row>
    <row r="345" ht="24.95" customHeight="1" spans="1:14">
      <c r="A345" s="6">
        <v>343</v>
      </c>
      <c r="B345" s="52" t="s">
        <v>414</v>
      </c>
      <c r="C345" s="58" t="s">
        <v>506</v>
      </c>
      <c r="D345" s="59">
        <v>50000</v>
      </c>
      <c r="E345" s="60" t="s">
        <v>46</v>
      </c>
      <c r="F345" s="61">
        <v>43251</v>
      </c>
      <c r="G345" s="61">
        <v>43364</v>
      </c>
      <c r="H345" s="151">
        <v>113</v>
      </c>
      <c r="I345" s="42">
        <v>4.35</v>
      </c>
      <c r="J345" s="18">
        <v>682.708333333333</v>
      </c>
      <c r="K345" s="100" t="e">
        <f>VLOOKUP(#REF!,[1]汇总明细表!C$352:I$476,7,0)</f>
        <v>#REF!</v>
      </c>
      <c r="L345" s="47" t="e">
        <f t="shared" si="7"/>
        <v>#REF!</v>
      </c>
      <c r="N345" t="str">
        <f>VLOOKUP(C345,[2]贫困户信息_1!H$4:H$6373,1,0)</f>
        <v>李尧阶</v>
      </c>
    </row>
    <row r="346" ht="24.95" customHeight="1" spans="1:14">
      <c r="A346" s="6">
        <v>344</v>
      </c>
      <c r="B346" s="52" t="s">
        <v>414</v>
      </c>
      <c r="C346" s="58" t="s">
        <v>507</v>
      </c>
      <c r="D346" s="59">
        <v>50000</v>
      </c>
      <c r="E346" s="60" t="s">
        <v>46</v>
      </c>
      <c r="F346" s="61">
        <v>43251</v>
      </c>
      <c r="G346" s="61">
        <v>43364</v>
      </c>
      <c r="H346" s="151">
        <v>113</v>
      </c>
      <c r="I346" s="42">
        <v>4.35</v>
      </c>
      <c r="J346" s="18">
        <v>682.708333333333</v>
      </c>
      <c r="K346" s="100" t="e">
        <f>VLOOKUP(#REF!,[1]汇总明细表!C$352:I$476,7,0)</f>
        <v>#REF!</v>
      </c>
      <c r="L346" s="47" t="e">
        <f t="shared" si="7"/>
        <v>#REF!</v>
      </c>
      <c r="N346" t="str">
        <f>VLOOKUP(C346,[2]贫困户信息_1!H$4:H$6373,1,0)</f>
        <v>陈芳</v>
      </c>
    </row>
    <row r="347" ht="24.95" customHeight="1" spans="1:14">
      <c r="A347" s="6">
        <v>345</v>
      </c>
      <c r="B347" s="52" t="s">
        <v>414</v>
      </c>
      <c r="C347" s="58" t="s">
        <v>508</v>
      </c>
      <c r="D347" s="59">
        <v>40000</v>
      </c>
      <c r="E347" s="60" t="s">
        <v>282</v>
      </c>
      <c r="F347" s="61">
        <v>43251</v>
      </c>
      <c r="G347" s="61">
        <v>43364</v>
      </c>
      <c r="H347" s="151">
        <v>113</v>
      </c>
      <c r="I347" s="42">
        <v>4.35</v>
      </c>
      <c r="J347" s="18">
        <v>546.166666666667</v>
      </c>
      <c r="K347" s="100" t="e">
        <f>VLOOKUP(#REF!,[1]汇总明细表!C$352:I$476,7,0)</f>
        <v>#REF!</v>
      </c>
      <c r="L347" s="47" t="e">
        <f t="shared" si="7"/>
        <v>#REF!</v>
      </c>
      <c r="N347" t="str">
        <f>VLOOKUP(C347,[2]贫困户信息_1!H$4:H$6373,1,0)</f>
        <v>汪辉玉</v>
      </c>
    </row>
    <row r="348" ht="24.95" customHeight="1" spans="1:14">
      <c r="A348" s="6">
        <v>346</v>
      </c>
      <c r="B348" s="52" t="s">
        <v>414</v>
      </c>
      <c r="C348" s="58" t="s">
        <v>509</v>
      </c>
      <c r="D348" s="59">
        <v>50000</v>
      </c>
      <c r="E348" s="60" t="s">
        <v>282</v>
      </c>
      <c r="F348" s="61">
        <v>43251</v>
      </c>
      <c r="G348" s="61">
        <v>43364</v>
      </c>
      <c r="H348" s="151">
        <v>113</v>
      </c>
      <c r="I348" s="42">
        <v>4.35</v>
      </c>
      <c r="J348" s="18">
        <v>682.708333333333</v>
      </c>
      <c r="K348" s="100" t="e">
        <f>VLOOKUP(#REF!,[1]汇总明细表!C$352:I$476,7,0)</f>
        <v>#REF!</v>
      </c>
      <c r="L348" s="47" t="e">
        <f t="shared" si="7"/>
        <v>#REF!</v>
      </c>
      <c r="N348" t="str">
        <f>VLOOKUP(C348,[2]贫困户信息_1!H$4:H$6373,1,0)</f>
        <v>熊湘华</v>
      </c>
    </row>
    <row r="349" ht="24.95" customHeight="1" spans="1:14">
      <c r="A349" s="6">
        <v>347</v>
      </c>
      <c r="B349" s="52" t="s">
        <v>414</v>
      </c>
      <c r="C349" s="58" t="s">
        <v>510</v>
      </c>
      <c r="D349" s="59">
        <v>50000</v>
      </c>
      <c r="E349" s="60" t="s">
        <v>282</v>
      </c>
      <c r="F349" s="61">
        <v>43251</v>
      </c>
      <c r="G349" s="61">
        <v>43360</v>
      </c>
      <c r="H349" s="151">
        <v>109</v>
      </c>
      <c r="I349" s="42">
        <v>4.35</v>
      </c>
      <c r="J349" s="18">
        <v>658.541666666667</v>
      </c>
      <c r="K349" s="100" t="e">
        <f>VLOOKUP(#REF!,[1]汇总明细表!C$352:I$476,7,0)</f>
        <v>#REF!</v>
      </c>
      <c r="L349" s="47" t="e">
        <f t="shared" si="7"/>
        <v>#REF!</v>
      </c>
      <c r="N349" t="str">
        <f>VLOOKUP(C349,[2]贫困户信息_1!H$4:H$6373,1,0)</f>
        <v>杨辉</v>
      </c>
    </row>
    <row r="350" ht="24.95" customHeight="1" spans="1:14">
      <c r="A350" s="11">
        <v>348</v>
      </c>
      <c r="B350" s="49" t="s">
        <v>414</v>
      </c>
      <c r="C350" s="65" t="s">
        <v>511</v>
      </c>
      <c r="D350" s="66">
        <v>30000</v>
      </c>
      <c r="E350" s="67" t="s">
        <v>55</v>
      </c>
      <c r="F350" s="68">
        <v>43251</v>
      </c>
      <c r="G350" s="68">
        <v>43364</v>
      </c>
      <c r="H350" s="152">
        <v>113</v>
      </c>
      <c r="I350" s="11">
        <v>4.35</v>
      </c>
      <c r="J350" s="23">
        <v>409.625</v>
      </c>
      <c r="K350" s="100" t="e">
        <f>VLOOKUP(#REF!,[1]汇总明细表!C$352:I$476,7,0)</f>
        <v>#REF!</v>
      </c>
      <c r="M350" s="104" t="e">
        <f>VLOOKUP(#REF!,[3]最终版本!D$5:M$109,10,0)</f>
        <v>#REF!</v>
      </c>
      <c r="N350" t="e">
        <f>VLOOKUP(C350,[2]贫困户信息_1!H$4:H$6373,1,0)</f>
        <v>#N/A</v>
      </c>
    </row>
    <row r="351" ht="24.95" customHeight="1" spans="1:14">
      <c r="A351" s="6">
        <v>349</v>
      </c>
      <c r="B351" s="69" t="s">
        <v>414</v>
      </c>
      <c r="C351" s="58" t="s">
        <v>512</v>
      </c>
      <c r="D351" s="59">
        <v>40000</v>
      </c>
      <c r="E351" s="60" t="s">
        <v>55</v>
      </c>
      <c r="F351" s="154">
        <v>43251</v>
      </c>
      <c r="G351" s="61">
        <v>43314</v>
      </c>
      <c r="H351" s="151">
        <v>63</v>
      </c>
      <c r="I351" s="42">
        <v>4.35</v>
      </c>
      <c r="J351" s="18">
        <v>304.5</v>
      </c>
      <c r="K351" s="102" t="e">
        <f>VLOOKUP(#REF!,[1]汇总明细表!C$352:I$476,7,0)</f>
        <v>#REF!</v>
      </c>
      <c r="L351" s="91" t="e">
        <f t="shared" si="7"/>
        <v>#REF!</v>
      </c>
      <c r="N351" t="str">
        <f>VLOOKUP(C351,[2]贫困户信息_1!H$4:H$6373,1,0)</f>
        <v>郭玲</v>
      </c>
    </row>
    <row r="352" ht="24.95" customHeight="1" spans="1:14">
      <c r="A352" s="6">
        <v>350</v>
      </c>
      <c r="B352" s="52" t="s">
        <v>414</v>
      </c>
      <c r="C352" s="58" t="s">
        <v>513</v>
      </c>
      <c r="D352" s="59">
        <v>30000</v>
      </c>
      <c r="E352" s="60" t="s">
        <v>55</v>
      </c>
      <c r="F352" s="61">
        <v>43251</v>
      </c>
      <c r="G352" s="61">
        <v>43364</v>
      </c>
      <c r="H352" s="151">
        <v>113</v>
      </c>
      <c r="I352" s="42">
        <v>4.35</v>
      </c>
      <c r="J352" s="18">
        <v>409.625</v>
      </c>
      <c r="K352" s="100" t="e">
        <f>VLOOKUP(#REF!,[1]汇总明细表!C$352:I$476,7,0)</f>
        <v>#REF!</v>
      </c>
      <c r="L352" s="47" t="e">
        <f t="shared" si="7"/>
        <v>#REF!</v>
      </c>
      <c r="N352" t="str">
        <f>VLOOKUP(C352,[2]贫困户信息_1!H$4:H$6373,1,0)</f>
        <v>管必虎</v>
      </c>
    </row>
    <row r="353" ht="24.95" customHeight="1" spans="1:14">
      <c r="A353" s="6">
        <v>351</v>
      </c>
      <c r="B353" s="52" t="s">
        <v>414</v>
      </c>
      <c r="C353" s="58" t="s">
        <v>514</v>
      </c>
      <c r="D353" s="59">
        <v>50000</v>
      </c>
      <c r="E353" s="60" t="s">
        <v>55</v>
      </c>
      <c r="F353" s="61">
        <v>43251</v>
      </c>
      <c r="G353" s="61">
        <v>43353</v>
      </c>
      <c r="H353" s="151">
        <v>102</v>
      </c>
      <c r="I353" s="42">
        <v>4.35</v>
      </c>
      <c r="J353" s="18">
        <v>616.25</v>
      </c>
      <c r="K353" s="100" t="e">
        <f>VLOOKUP(#REF!,[1]汇总明细表!C$352:I$476,7,0)</f>
        <v>#REF!</v>
      </c>
      <c r="L353" s="47" t="e">
        <f t="shared" si="7"/>
        <v>#REF!</v>
      </c>
      <c r="N353" t="str">
        <f>VLOOKUP(C353,[2]贫困户信息_1!H$4:H$6373,1,0)</f>
        <v>陈秋菊</v>
      </c>
    </row>
    <row r="354" ht="24.95" customHeight="1" spans="1:14">
      <c r="A354" s="6">
        <v>352</v>
      </c>
      <c r="B354" s="52" t="s">
        <v>414</v>
      </c>
      <c r="C354" s="58" t="s">
        <v>515</v>
      </c>
      <c r="D354" s="59">
        <v>30000</v>
      </c>
      <c r="E354" s="60" t="s">
        <v>63</v>
      </c>
      <c r="F354" s="61">
        <v>43251</v>
      </c>
      <c r="G354" s="61">
        <v>43364</v>
      </c>
      <c r="H354" s="151">
        <v>113</v>
      </c>
      <c r="I354" s="42">
        <v>4.35</v>
      </c>
      <c r="J354" s="18">
        <v>409.625</v>
      </c>
      <c r="K354" s="100" t="e">
        <f>VLOOKUP(#REF!,[1]汇总明细表!C$352:I$476,7,0)</f>
        <v>#REF!</v>
      </c>
      <c r="L354" s="47" t="e">
        <f t="shared" si="7"/>
        <v>#REF!</v>
      </c>
      <c r="N354" t="str">
        <f>VLOOKUP(C354,[2]贫困户信息_1!H$4:H$6373,1,0)</f>
        <v>何龙前</v>
      </c>
    </row>
    <row r="355" ht="24.95" customHeight="1" spans="1:14">
      <c r="A355" s="6">
        <v>353</v>
      </c>
      <c r="B355" s="52" t="s">
        <v>414</v>
      </c>
      <c r="C355" s="58" t="s">
        <v>516</v>
      </c>
      <c r="D355" s="59">
        <v>30000</v>
      </c>
      <c r="E355" s="60" t="s">
        <v>63</v>
      </c>
      <c r="F355" s="61">
        <v>43251</v>
      </c>
      <c r="G355" s="61">
        <v>43364</v>
      </c>
      <c r="H355" s="151">
        <v>113</v>
      </c>
      <c r="I355" s="42">
        <v>4.35</v>
      </c>
      <c r="J355" s="18">
        <v>409.625</v>
      </c>
      <c r="K355" s="100" t="e">
        <f>VLOOKUP(#REF!,[1]汇总明细表!C$352:I$476,7,0)</f>
        <v>#REF!</v>
      </c>
      <c r="L355" s="47" t="e">
        <f t="shared" si="7"/>
        <v>#REF!</v>
      </c>
      <c r="N355" t="str">
        <f>VLOOKUP(C355,[2]贫困户信息_1!H$4:H$6373,1,0)</f>
        <v>杨宁</v>
      </c>
    </row>
    <row r="356" ht="24.95" customHeight="1" spans="1:14">
      <c r="A356" s="11">
        <v>354</v>
      </c>
      <c r="B356" s="49" t="s">
        <v>414</v>
      </c>
      <c r="C356" s="65" t="s">
        <v>517</v>
      </c>
      <c r="D356" s="66">
        <v>30000</v>
      </c>
      <c r="E356" s="67" t="s">
        <v>63</v>
      </c>
      <c r="F356" s="68">
        <v>43251</v>
      </c>
      <c r="G356" s="68">
        <v>43364</v>
      </c>
      <c r="H356" s="152">
        <v>113</v>
      </c>
      <c r="I356" s="11">
        <v>4.35</v>
      </c>
      <c r="J356" s="23">
        <v>409.625</v>
      </c>
      <c r="K356" s="100" t="e">
        <f>VLOOKUP(#REF!,[1]汇总明细表!C$352:I$476,7,0)</f>
        <v>#REF!</v>
      </c>
      <c r="M356" s="104" t="e">
        <f>VLOOKUP(#REF!,[3]最终版本!D$5:M$109,10,0)</f>
        <v>#REF!</v>
      </c>
      <c r="N356" t="e">
        <f>VLOOKUP(C356,[2]贫困户信息_1!H$4:H$6373,1,0)</f>
        <v>#N/A</v>
      </c>
    </row>
    <row r="357" ht="24.95" customHeight="1" spans="1:14">
      <c r="A357" s="6">
        <v>355</v>
      </c>
      <c r="B357" s="52" t="s">
        <v>414</v>
      </c>
      <c r="C357" s="58" t="s">
        <v>518</v>
      </c>
      <c r="D357" s="59">
        <v>50000</v>
      </c>
      <c r="E357" s="60" t="s">
        <v>63</v>
      </c>
      <c r="F357" s="61">
        <v>43251</v>
      </c>
      <c r="G357" s="61">
        <v>43363</v>
      </c>
      <c r="H357" s="151">
        <v>112</v>
      </c>
      <c r="I357" s="42">
        <v>4.35</v>
      </c>
      <c r="J357" s="18">
        <v>676.666666666667</v>
      </c>
      <c r="K357" s="100" t="e">
        <f>VLOOKUP(#REF!,[1]汇总明细表!C$352:I$476,7,0)</f>
        <v>#REF!</v>
      </c>
      <c r="L357" s="47" t="e">
        <f t="shared" si="7"/>
        <v>#REF!</v>
      </c>
      <c r="N357" t="str">
        <f>VLOOKUP(C357,[2]贫困户信息_1!H$4:H$6373,1,0)</f>
        <v>夏秋姣</v>
      </c>
    </row>
    <row r="358" ht="24.95" customHeight="1" spans="1:14">
      <c r="A358" s="6">
        <v>356</v>
      </c>
      <c r="B358" s="52" t="s">
        <v>414</v>
      </c>
      <c r="C358" s="58" t="s">
        <v>519</v>
      </c>
      <c r="D358" s="59">
        <v>30000</v>
      </c>
      <c r="E358" s="60" t="s">
        <v>69</v>
      </c>
      <c r="F358" s="61">
        <v>43251</v>
      </c>
      <c r="G358" s="61">
        <v>43364</v>
      </c>
      <c r="H358" s="151">
        <v>113</v>
      </c>
      <c r="I358" s="42">
        <v>4.35</v>
      </c>
      <c r="J358" s="18">
        <v>409.625</v>
      </c>
      <c r="K358" s="100" t="e">
        <f>VLOOKUP(#REF!,[1]汇总明细表!C$352:I$476,7,0)</f>
        <v>#REF!</v>
      </c>
      <c r="L358" s="47" t="e">
        <f t="shared" si="7"/>
        <v>#REF!</v>
      </c>
      <c r="N358" t="str">
        <f>VLOOKUP(C358,[2]贫困户信息_1!H$4:H$6373,1,0)</f>
        <v>魏双龙</v>
      </c>
    </row>
    <row r="359" ht="24.95" customHeight="1" spans="1:14">
      <c r="A359" s="6">
        <v>357</v>
      </c>
      <c r="B359" s="52" t="s">
        <v>414</v>
      </c>
      <c r="C359" s="58" t="s">
        <v>520</v>
      </c>
      <c r="D359" s="59">
        <v>50000</v>
      </c>
      <c r="E359" s="60" t="s">
        <v>69</v>
      </c>
      <c r="F359" s="61">
        <v>43251</v>
      </c>
      <c r="G359" s="61">
        <v>43364</v>
      </c>
      <c r="H359" s="151">
        <v>113</v>
      </c>
      <c r="I359" s="42">
        <v>4.35</v>
      </c>
      <c r="J359" s="18">
        <v>682.708333333333</v>
      </c>
      <c r="K359" s="100" t="e">
        <f>VLOOKUP(#REF!,[1]汇总明细表!C$352:I$476,7,0)</f>
        <v>#REF!</v>
      </c>
      <c r="L359" s="47" t="e">
        <f t="shared" si="7"/>
        <v>#REF!</v>
      </c>
      <c r="N359" t="str">
        <f>VLOOKUP(C359,[2]贫困户信息_1!H$4:H$6373,1,0)</f>
        <v>陈松山</v>
      </c>
    </row>
    <row r="360" ht="24.95" customHeight="1" spans="1:14">
      <c r="A360" s="6">
        <v>358</v>
      </c>
      <c r="B360" s="52" t="s">
        <v>414</v>
      </c>
      <c r="C360" s="58" t="s">
        <v>521</v>
      </c>
      <c r="D360" s="59">
        <v>50000</v>
      </c>
      <c r="E360" s="60" t="s">
        <v>522</v>
      </c>
      <c r="F360" s="61">
        <v>43251</v>
      </c>
      <c r="G360" s="61">
        <v>43364</v>
      </c>
      <c r="H360" s="151">
        <v>113</v>
      </c>
      <c r="I360" s="42">
        <v>4.35</v>
      </c>
      <c r="J360" s="18">
        <v>682.708333333333</v>
      </c>
      <c r="K360" s="100" t="e">
        <f>VLOOKUP(#REF!,[1]汇总明细表!C$352:I$476,7,0)</f>
        <v>#REF!</v>
      </c>
      <c r="L360" s="47" t="e">
        <f t="shared" si="7"/>
        <v>#REF!</v>
      </c>
      <c r="N360" t="str">
        <f>VLOOKUP(C360,[2]贫困户信息_1!H$4:H$6373,1,0)</f>
        <v>张国栋</v>
      </c>
    </row>
    <row r="361" ht="24.95" customHeight="1" spans="1:14">
      <c r="A361" s="11">
        <v>359</v>
      </c>
      <c r="B361" s="49" t="s">
        <v>414</v>
      </c>
      <c r="C361" s="65" t="s">
        <v>523</v>
      </c>
      <c r="D361" s="66">
        <v>30000</v>
      </c>
      <c r="E361" s="67" t="s">
        <v>80</v>
      </c>
      <c r="F361" s="68">
        <v>43251</v>
      </c>
      <c r="G361" s="68">
        <v>43364</v>
      </c>
      <c r="H361" s="152">
        <v>113</v>
      </c>
      <c r="I361" s="11">
        <v>4.35</v>
      </c>
      <c r="J361" s="23">
        <v>409.625</v>
      </c>
      <c r="K361" s="100" t="e">
        <f>VLOOKUP(#REF!,[1]汇总明细表!C$352:I$476,7,0)</f>
        <v>#REF!</v>
      </c>
      <c r="L361" s="47" t="e">
        <f t="shared" si="7"/>
        <v>#REF!</v>
      </c>
      <c r="M361" s="104">
        <v>20180620</v>
      </c>
      <c r="N361" t="e">
        <f>VLOOKUP(C361,[2]贫困户信息_1!H$4:H$6373,1,0)</f>
        <v>#N/A</v>
      </c>
    </row>
    <row r="362" ht="24.95" customHeight="1" spans="1:14">
      <c r="A362" s="11">
        <v>360</v>
      </c>
      <c r="B362" s="49" t="s">
        <v>414</v>
      </c>
      <c r="C362" s="65" t="s">
        <v>524</v>
      </c>
      <c r="D362" s="66">
        <v>30000</v>
      </c>
      <c r="E362" s="67" t="s">
        <v>80</v>
      </c>
      <c r="F362" s="68">
        <v>43251</v>
      </c>
      <c r="G362" s="68">
        <v>43364</v>
      </c>
      <c r="H362" s="152">
        <v>113</v>
      </c>
      <c r="I362" s="11">
        <v>4.35</v>
      </c>
      <c r="J362" s="23">
        <v>409.625</v>
      </c>
      <c r="K362" s="100" t="e">
        <f>VLOOKUP(#REF!,[1]汇总明细表!C$352:I$476,7,0)</f>
        <v>#REF!</v>
      </c>
      <c r="M362" s="104" t="e">
        <f>VLOOKUP(#REF!,[3]最终版本!D$5:M$109,10,0)</f>
        <v>#REF!</v>
      </c>
      <c r="N362" t="e">
        <f>VLOOKUP(C362,[2]贫困户信息_1!H$4:H$6373,1,0)</f>
        <v>#N/A</v>
      </c>
    </row>
    <row r="363" ht="24.95" customHeight="1" spans="1:14">
      <c r="A363" s="6">
        <v>361</v>
      </c>
      <c r="B363" s="52" t="s">
        <v>414</v>
      </c>
      <c r="C363" s="58" t="s">
        <v>525</v>
      </c>
      <c r="D363" s="59">
        <v>30000</v>
      </c>
      <c r="E363" s="60" t="s">
        <v>80</v>
      </c>
      <c r="F363" s="61">
        <v>43251</v>
      </c>
      <c r="G363" s="61">
        <v>43364</v>
      </c>
      <c r="H363" s="151">
        <v>113</v>
      </c>
      <c r="I363" s="42">
        <v>4.35</v>
      </c>
      <c r="J363" s="18">
        <v>409.625</v>
      </c>
      <c r="K363" s="100" t="e">
        <f>VLOOKUP(#REF!,[1]汇总明细表!C$352:I$476,7,0)</f>
        <v>#REF!</v>
      </c>
      <c r="L363" s="47" t="e">
        <f t="shared" ref="L363:L380" si="8">IF(K363=F363,"相同","不相同")</f>
        <v>#REF!</v>
      </c>
      <c r="N363" t="str">
        <f>VLOOKUP(C363,[2]贫困户信息_1!H$4:H$6373,1,0)</f>
        <v>刘凤荣</v>
      </c>
    </row>
    <row r="364" ht="24.95" customHeight="1" spans="1:14">
      <c r="A364" s="6">
        <v>362</v>
      </c>
      <c r="B364" s="52" t="s">
        <v>414</v>
      </c>
      <c r="C364" s="58" t="s">
        <v>526</v>
      </c>
      <c r="D364" s="59">
        <v>30000</v>
      </c>
      <c r="E364" s="60" t="s">
        <v>80</v>
      </c>
      <c r="F364" s="61">
        <v>43251</v>
      </c>
      <c r="G364" s="61">
        <v>43364</v>
      </c>
      <c r="H364" s="151">
        <v>113</v>
      </c>
      <c r="I364" s="42">
        <v>4.35</v>
      </c>
      <c r="J364" s="18">
        <v>409.625</v>
      </c>
      <c r="K364" s="100" t="e">
        <f>VLOOKUP(#REF!,[1]汇总明细表!C$352:I$476,7,0)</f>
        <v>#REF!</v>
      </c>
      <c r="L364" s="47" t="e">
        <f t="shared" si="8"/>
        <v>#REF!</v>
      </c>
      <c r="N364" t="str">
        <f>VLOOKUP(C364,[2]贫困户信息_1!H$4:H$6373,1,0)</f>
        <v>詹兴明</v>
      </c>
    </row>
    <row r="365" ht="24.95" customHeight="1" spans="1:14">
      <c r="A365" s="6">
        <v>363</v>
      </c>
      <c r="B365" s="52" t="s">
        <v>414</v>
      </c>
      <c r="C365" s="58" t="s">
        <v>527</v>
      </c>
      <c r="D365" s="59">
        <v>30000</v>
      </c>
      <c r="E365" s="60" t="s">
        <v>85</v>
      </c>
      <c r="F365" s="61">
        <v>43251</v>
      </c>
      <c r="G365" s="61">
        <v>43364</v>
      </c>
      <c r="H365" s="151">
        <v>113</v>
      </c>
      <c r="I365" s="42">
        <v>4.35</v>
      </c>
      <c r="J365" s="18">
        <v>409.625</v>
      </c>
      <c r="K365" s="100" t="e">
        <f>VLOOKUP(#REF!,[1]汇总明细表!C$352:I$476,7,0)</f>
        <v>#REF!</v>
      </c>
      <c r="L365" s="47" t="e">
        <f t="shared" si="8"/>
        <v>#REF!</v>
      </c>
      <c r="N365" t="str">
        <f>VLOOKUP(C365,[2]贫困户信息_1!H$4:H$6373,1,0)</f>
        <v>周春山</v>
      </c>
    </row>
    <row r="366" ht="24.95" customHeight="1" spans="1:14">
      <c r="A366" s="6">
        <v>364</v>
      </c>
      <c r="B366" s="52" t="s">
        <v>414</v>
      </c>
      <c r="C366" s="58" t="s">
        <v>528</v>
      </c>
      <c r="D366" s="59">
        <v>30000</v>
      </c>
      <c r="E366" s="60" t="s">
        <v>169</v>
      </c>
      <c r="F366" s="61">
        <v>43251</v>
      </c>
      <c r="G366" s="61">
        <v>43364</v>
      </c>
      <c r="H366" s="151">
        <v>113</v>
      </c>
      <c r="I366" s="42">
        <v>4.35</v>
      </c>
      <c r="J366" s="18">
        <v>409.625</v>
      </c>
      <c r="K366" s="100" t="e">
        <f>VLOOKUP(#REF!,[1]汇总明细表!C$352:I$476,7,0)</f>
        <v>#REF!</v>
      </c>
      <c r="L366" s="47" t="e">
        <f t="shared" si="8"/>
        <v>#REF!</v>
      </c>
      <c r="N366" t="str">
        <f>VLOOKUP(C366,[2]贫困户信息_1!H$4:H$6373,1,0)</f>
        <v>姚良华</v>
      </c>
    </row>
    <row r="367" ht="24.95" customHeight="1" spans="1:14">
      <c r="A367" s="11">
        <v>365</v>
      </c>
      <c r="B367" s="49" t="s">
        <v>414</v>
      </c>
      <c r="C367" s="65" t="s">
        <v>529</v>
      </c>
      <c r="D367" s="66">
        <v>50000</v>
      </c>
      <c r="E367" s="67" t="s">
        <v>169</v>
      </c>
      <c r="F367" s="68">
        <v>43251</v>
      </c>
      <c r="G367" s="68">
        <v>43364</v>
      </c>
      <c r="H367" s="152">
        <v>113</v>
      </c>
      <c r="I367" s="11">
        <v>4.35</v>
      </c>
      <c r="J367" s="23">
        <v>682.708333333333</v>
      </c>
      <c r="K367" s="100" t="e">
        <f>VLOOKUP(#REF!,[1]汇总明细表!C$352:I$476,7,0)</f>
        <v>#REF!</v>
      </c>
      <c r="L367" s="47" t="e">
        <f t="shared" si="8"/>
        <v>#REF!</v>
      </c>
      <c r="M367" s="104">
        <v>20180620</v>
      </c>
      <c r="N367" t="e">
        <f>VLOOKUP(C367,[2]贫困户信息_1!H$4:H$6373,1,0)</f>
        <v>#N/A</v>
      </c>
    </row>
    <row r="368" ht="24.95" customHeight="1" spans="1:14">
      <c r="A368" s="6">
        <v>366</v>
      </c>
      <c r="B368" s="52" t="s">
        <v>414</v>
      </c>
      <c r="C368" s="58" t="s">
        <v>530</v>
      </c>
      <c r="D368" s="59">
        <v>50000</v>
      </c>
      <c r="E368" s="60" t="s">
        <v>87</v>
      </c>
      <c r="F368" s="61">
        <v>43251</v>
      </c>
      <c r="G368" s="61">
        <v>43364</v>
      </c>
      <c r="H368" s="151">
        <v>113</v>
      </c>
      <c r="I368" s="42">
        <v>4.35</v>
      </c>
      <c r="J368" s="18">
        <v>682.708333333333</v>
      </c>
      <c r="K368" s="100" t="e">
        <f>VLOOKUP(#REF!,[1]汇总明细表!C$352:I$476,7,0)</f>
        <v>#REF!</v>
      </c>
      <c r="L368" s="47" t="e">
        <f t="shared" si="8"/>
        <v>#REF!</v>
      </c>
      <c r="N368" t="str">
        <f>VLOOKUP(C368,[2]贫困户信息_1!H$4:H$6373,1,0)</f>
        <v>江小和</v>
      </c>
    </row>
    <row r="369" ht="24.95" customHeight="1" spans="1:14">
      <c r="A369" s="6">
        <v>367</v>
      </c>
      <c r="B369" s="52" t="s">
        <v>414</v>
      </c>
      <c r="C369" s="58" t="s">
        <v>531</v>
      </c>
      <c r="D369" s="59">
        <v>30000</v>
      </c>
      <c r="E369" s="60" t="s">
        <v>171</v>
      </c>
      <c r="F369" s="61">
        <v>43251</v>
      </c>
      <c r="G369" s="61">
        <v>43364</v>
      </c>
      <c r="H369" s="151">
        <v>113</v>
      </c>
      <c r="I369" s="42">
        <v>4.35</v>
      </c>
      <c r="J369" s="18">
        <v>409.625</v>
      </c>
      <c r="K369" s="100" t="e">
        <f>VLOOKUP(#REF!,[1]汇总明细表!C$352:I$476,7,0)</f>
        <v>#REF!</v>
      </c>
      <c r="L369" s="47" t="e">
        <f t="shared" si="8"/>
        <v>#REF!</v>
      </c>
      <c r="N369" t="str">
        <f>VLOOKUP(C369,[2]贫困户信息_1!H$4:H$6373,1,0)</f>
        <v>李国庆</v>
      </c>
    </row>
    <row r="370" ht="24.95" customHeight="1" spans="1:14">
      <c r="A370" s="6">
        <v>368</v>
      </c>
      <c r="B370" s="52" t="s">
        <v>414</v>
      </c>
      <c r="C370" s="58" t="s">
        <v>532</v>
      </c>
      <c r="D370" s="59">
        <v>30000</v>
      </c>
      <c r="E370" s="60" t="s">
        <v>171</v>
      </c>
      <c r="F370" s="61">
        <v>43251</v>
      </c>
      <c r="G370" s="61">
        <v>43364</v>
      </c>
      <c r="H370" s="151">
        <v>113</v>
      </c>
      <c r="I370" s="42">
        <v>4.35</v>
      </c>
      <c r="J370" s="18">
        <v>409.625</v>
      </c>
      <c r="K370" s="100" t="e">
        <f>VLOOKUP(#REF!,[1]汇总明细表!C$352:I$476,7,0)</f>
        <v>#REF!</v>
      </c>
      <c r="L370" s="47" t="e">
        <f t="shared" si="8"/>
        <v>#REF!</v>
      </c>
      <c r="N370" t="str">
        <f>VLOOKUP(C370,[2]贫困户信息_1!H$4:H$6373,1,0)</f>
        <v>董昌纯</v>
      </c>
    </row>
    <row r="371" ht="24.95" customHeight="1" spans="1:14">
      <c r="A371" s="6">
        <v>369</v>
      </c>
      <c r="B371" s="52" t="s">
        <v>414</v>
      </c>
      <c r="C371" s="58" t="s">
        <v>533</v>
      </c>
      <c r="D371" s="59">
        <v>30000</v>
      </c>
      <c r="E371" s="60" t="s">
        <v>302</v>
      </c>
      <c r="F371" s="61">
        <v>43251</v>
      </c>
      <c r="G371" s="61">
        <v>43334</v>
      </c>
      <c r="H371" s="151">
        <v>83</v>
      </c>
      <c r="I371" s="42">
        <v>4.35</v>
      </c>
      <c r="J371" s="18">
        <v>300.875</v>
      </c>
      <c r="K371" s="100" t="e">
        <f>VLOOKUP(#REF!,[1]汇总明细表!C$352:I$476,7,0)</f>
        <v>#REF!</v>
      </c>
      <c r="L371" s="47" t="e">
        <f t="shared" si="8"/>
        <v>#REF!</v>
      </c>
      <c r="N371" t="str">
        <f>VLOOKUP(C371,[2]贫困户信息_1!H$4:H$6373,1,0)</f>
        <v>竺桂香</v>
      </c>
    </row>
    <row r="372" ht="24.95" customHeight="1" spans="1:14">
      <c r="A372" s="11">
        <v>370</v>
      </c>
      <c r="B372" s="49" t="s">
        <v>414</v>
      </c>
      <c r="C372" s="65" t="s">
        <v>534</v>
      </c>
      <c r="D372" s="66">
        <v>30000</v>
      </c>
      <c r="E372" s="67" t="s">
        <v>302</v>
      </c>
      <c r="F372" s="68">
        <v>43251</v>
      </c>
      <c r="G372" s="68">
        <v>43364</v>
      </c>
      <c r="H372" s="152">
        <v>113</v>
      </c>
      <c r="I372" s="11">
        <v>4.35</v>
      </c>
      <c r="J372" s="23">
        <v>409.625</v>
      </c>
      <c r="K372" s="100" t="e">
        <f>VLOOKUP(#REF!,[1]汇总明细表!C$352:I$476,7,0)</f>
        <v>#REF!</v>
      </c>
      <c r="M372" s="104" t="e">
        <f>VLOOKUP(#REF!,[3]最终版本!D$5:M$109,10,0)</f>
        <v>#REF!</v>
      </c>
      <c r="N372" t="e">
        <f>VLOOKUP(C372,[2]贫困户信息_1!H$4:H$6373,1,0)</f>
        <v>#N/A</v>
      </c>
    </row>
    <row r="373" ht="24.95" customHeight="1" spans="1:14">
      <c r="A373" s="6">
        <v>371</v>
      </c>
      <c r="B373" s="52" t="s">
        <v>414</v>
      </c>
      <c r="C373" s="58" t="s">
        <v>535</v>
      </c>
      <c r="D373" s="59">
        <v>30000</v>
      </c>
      <c r="E373" s="60" t="s">
        <v>302</v>
      </c>
      <c r="F373" s="61">
        <v>43251</v>
      </c>
      <c r="G373" s="61">
        <v>43364</v>
      </c>
      <c r="H373" s="151">
        <v>113</v>
      </c>
      <c r="I373" s="42">
        <v>4.35</v>
      </c>
      <c r="J373" s="18">
        <v>409.625</v>
      </c>
      <c r="K373" s="100" t="e">
        <f>VLOOKUP(#REF!,[1]汇总明细表!C$352:I$476,7,0)</f>
        <v>#REF!</v>
      </c>
      <c r="L373" s="47" t="e">
        <f t="shared" si="8"/>
        <v>#REF!</v>
      </c>
      <c r="N373" t="str">
        <f>VLOOKUP(C373,[2]贫困户信息_1!H$4:H$6373,1,0)</f>
        <v>江炎姣</v>
      </c>
    </row>
    <row r="374" ht="24.95" customHeight="1" spans="1:14">
      <c r="A374" s="6">
        <v>372</v>
      </c>
      <c r="B374" s="52" t="s">
        <v>414</v>
      </c>
      <c r="C374" s="58" t="s">
        <v>536</v>
      </c>
      <c r="D374" s="59">
        <v>30000</v>
      </c>
      <c r="E374" s="60" t="s">
        <v>302</v>
      </c>
      <c r="F374" s="61">
        <v>43251</v>
      </c>
      <c r="G374" s="61">
        <v>43364</v>
      </c>
      <c r="H374" s="151">
        <v>113</v>
      </c>
      <c r="I374" s="42">
        <v>4.35</v>
      </c>
      <c r="J374" s="18">
        <v>409.625</v>
      </c>
      <c r="K374" s="100" t="e">
        <f>VLOOKUP(#REF!,[1]汇总明细表!C$352:I$476,7,0)</f>
        <v>#REF!</v>
      </c>
      <c r="L374" s="47" t="e">
        <f t="shared" si="8"/>
        <v>#REF!</v>
      </c>
      <c r="N374" t="str">
        <f>VLOOKUP(C374,[2]贫困户信息_1!H$4:H$6373,1,0)</f>
        <v>刘胜元</v>
      </c>
    </row>
    <row r="375" ht="24.95" customHeight="1" spans="1:14">
      <c r="A375" s="6">
        <v>373</v>
      </c>
      <c r="B375" s="52" t="s">
        <v>414</v>
      </c>
      <c r="C375" s="58" t="s">
        <v>537</v>
      </c>
      <c r="D375" s="59">
        <v>50000</v>
      </c>
      <c r="E375" s="60" t="s">
        <v>302</v>
      </c>
      <c r="F375" s="61">
        <v>43251</v>
      </c>
      <c r="G375" s="61">
        <v>43364</v>
      </c>
      <c r="H375" s="151">
        <v>113</v>
      </c>
      <c r="I375" s="42">
        <v>4.35</v>
      </c>
      <c r="J375" s="18">
        <v>682.708333333333</v>
      </c>
      <c r="K375" s="100" t="e">
        <f>VLOOKUP(#REF!,[1]汇总明细表!C$352:I$476,7,0)</f>
        <v>#REF!</v>
      </c>
      <c r="L375" s="47" t="e">
        <f t="shared" si="8"/>
        <v>#REF!</v>
      </c>
      <c r="N375" t="str">
        <f>VLOOKUP(C375,[2]贫困户信息_1!H$4:H$6373,1,0)</f>
        <v>王建军</v>
      </c>
    </row>
    <row r="376" ht="24.95" customHeight="1" spans="1:14">
      <c r="A376" s="11">
        <v>374</v>
      </c>
      <c r="B376" s="49" t="s">
        <v>414</v>
      </c>
      <c r="C376" s="65" t="s">
        <v>538</v>
      </c>
      <c r="D376" s="66">
        <v>30000</v>
      </c>
      <c r="E376" s="67" t="s">
        <v>97</v>
      </c>
      <c r="F376" s="68">
        <v>43251</v>
      </c>
      <c r="G376" s="68">
        <v>43364</v>
      </c>
      <c r="H376" s="152">
        <v>113</v>
      </c>
      <c r="I376" s="11">
        <v>4.35</v>
      </c>
      <c r="J376" s="23">
        <v>409.625</v>
      </c>
      <c r="K376" s="100" t="e">
        <f>VLOOKUP(#REF!,[1]汇总明细表!C$352:I$476,7,0)</f>
        <v>#REF!</v>
      </c>
      <c r="M376" s="104" t="e">
        <f>VLOOKUP(#REF!,[3]最终版本!D$5:M$109,10,0)</f>
        <v>#REF!</v>
      </c>
      <c r="N376" t="e">
        <f>VLOOKUP(C376,[2]贫困户信息_1!H$4:H$6373,1,0)</f>
        <v>#N/A</v>
      </c>
    </row>
    <row r="377" ht="24.95" customHeight="1" spans="1:14">
      <c r="A377" s="6">
        <v>375</v>
      </c>
      <c r="B377" s="52" t="s">
        <v>414</v>
      </c>
      <c r="C377" s="58" t="s">
        <v>539</v>
      </c>
      <c r="D377" s="59">
        <v>30000</v>
      </c>
      <c r="E377" s="60" t="s">
        <v>97</v>
      </c>
      <c r="F377" s="61">
        <v>43251</v>
      </c>
      <c r="G377" s="61">
        <v>43364</v>
      </c>
      <c r="H377" s="151">
        <v>113</v>
      </c>
      <c r="I377" s="42">
        <v>4.35</v>
      </c>
      <c r="J377" s="18">
        <v>409.625</v>
      </c>
      <c r="K377" s="100" t="e">
        <f>VLOOKUP(#REF!,[1]汇总明细表!C$352:I$476,7,0)</f>
        <v>#REF!</v>
      </c>
      <c r="L377" s="47" t="e">
        <f t="shared" si="8"/>
        <v>#REF!</v>
      </c>
      <c r="N377" t="str">
        <f>VLOOKUP(C377,[2]贫困户信息_1!H$4:H$6373,1,0)</f>
        <v>邹常忠</v>
      </c>
    </row>
    <row r="378" ht="24.95" customHeight="1" spans="1:14">
      <c r="A378" s="6">
        <v>376</v>
      </c>
      <c r="B378" s="52" t="s">
        <v>414</v>
      </c>
      <c r="C378" s="58" t="s">
        <v>540</v>
      </c>
      <c r="D378" s="59">
        <v>30000</v>
      </c>
      <c r="E378" s="60" t="s">
        <v>99</v>
      </c>
      <c r="F378" s="61">
        <v>43251</v>
      </c>
      <c r="G378" s="61">
        <v>43364</v>
      </c>
      <c r="H378" s="151">
        <v>113</v>
      </c>
      <c r="I378" s="42">
        <v>4.35</v>
      </c>
      <c r="J378" s="18">
        <v>409.625</v>
      </c>
      <c r="K378" s="100" t="e">
        <f>VLOOKUP(#REF!,[1]汇总明细表!C$352:I$476,7,0)</f>
        <v>#REF!</v>
      </c>
      <c r="L378" s="47" t="e">
        <f t="shared" si="8"/>
        <v>#REF!</v>
      </c>
      <c r="N378" t="str">
        <f>VLOOKUP(C378,[2]贫困户信息_1!H$4:H$6373,1,0)</f>
        <v>庞盛华</v>
      </c>
    </row>
    <row r="379" ht="24.95" customHeight="1" spans="1:14">
      <c r="A379" s="6">
        <v>377</v>
      </c>
      <c r="B379" s="52" t="s">
        <v>414</v>
      </c>
      <c r="C379" s="70" t="s">
        <v>541</v>
      </c>
      <c r="D379" s="71">
        <v>30000</v>
      </c>
      <c r="E379" s="61">
        <v>43122</v>
      </c>
      <c r="F379" s="61">
        <v>43251</v>
      </c>
      <c r="G379" s="61">
        <v>43364</v>
      </c>
      <c r="H379" s="151">
        <v>113</v>
      </c>
      <c r="I379" s="42">
        <v>4.35</v>
      </c>
      <c r="J379" s="18">
        <v>409.625</v>
      </c>
      <c r="K379" s="100" t="e">
        <f>VLOOKUP(#REF!,[1]汇总明细表!C$352:I$476,7,0)</f>
        <v>#REF!</v>
      </c>
      <c r="L379" s="47" t="e">
        <f t="shared" si="8"/>
        <v>#REF!</v>
      </c>
      <c r="N379" t="str">
        <f>VLOOKUP(C379,[2]贫困户信息_1!H$4:H$6373,1,0)</f>
        <v>白祖湘</v>
      </c>
    </row>
    <row r="380" ht="24.95" customHeight="1" spans="1:14">
      <c r="A380" s="6">
        <v>378</v>
      </c>
      <c r="B380" s="52" t="s">
        <v>414</v>
      </c>
      <c r="C380" s="70" t="s">
        <v>542</v>
      </c>
      <c r="D380" s="71">
        <v>50000</v>
      </c>
      <c r="E380" s="61">
        <v>43174</v>
      </c>
      <c r="F380" s="61">
        <v>43251</v>
      </c>
      <c r="G380" s="61">
        <v>43364</v>
      </c>
      <c r="H380" s="151">
        <v>113</v>
      </c>
      <c r="I380" s="42">
        <v>4.35</v>
      </c>
      <c r="J380" s="18">
        <v>682.708333333333</v>
      </c>
      <c r="K380" s="100" t="e">
        <f>VLOOKUP(#REF!,[1]汇总明细表!C$352:I$476,7,0)</f>
        <v>#REF!</v>
      </c>
      <c r="L380" s="47" t="e">
        <f t="shared" si="8"/>
        <v>#REF!</v>
      </c>
      <c r="N380" t="str">
        <f>VLOOKUP(C380,[2]贫困户信息_1!H$4:H$6373,1,0)</f>
        <v>罗欣蔚</v>
      </c>
    </row>
  </sheetData>
  <autoFilter ref="A2:N380"/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3"/>
  <sheetViews>
    <sheetView workbookViewId="0">
      <selection activeCell="D2" sqref="D$1:D$1048576"/>
    </sheetView>
  </sheetViews>
  <sheetFormatPr defaultColWidth="9" defaultRowHeight="14.4"/>
  <cols>
    <col min="1" max="1" width="7.5" customWidth="1"/>
    <col min="4" max="4" width="10.3796296296296" customWidth="1"/>
    <col min="6" max="6" width="10.6296296296296" style="1" customWidth="1"/>
    <col min="7" max="7" width="10" customWidth="1"/>
    <col min="11" max="11" width="9" style="3"/>
    <col min="12" max="12" width="12.3796296296296" style="47" customWidth="1"/>
    <col min="13" max="13" width="9.5" customWidth="1"/>
    <col min="14" max="14" width="9" hidden="1" customWidth="1"/>
  </cols>
  <sheetData>
    <row r="1" ht="40.5" customHeight="1" spans="1:1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7"/>
    </row>
    <row r="2" ht="39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88" t="s">
        <v>11</v>
      </c>
      <c r="L2" s="89" t="s">
        <v>12</v>
      </c>
      <c r="M2" t="s">
        <v>13</v>
      </c>
    </row>
    <row r="3" ht="24.95" customHeight="1" spans="1:14">
      <c r="A3" s="6">
        <v>1</v>
      </c>
      <c r="B3" s="6" t="s">
        <v>14</v>
      </c>
      <c r="C3" s="7" t="s">
        <v>15</v>
      </c>
      <c r="D3" s="8">
        <v>50000</v>
      </c>
      <c r="E3" s="9" t="s">
        <v>16</v>
      </c>
      <c r="F3" s="9">
        <f t="shared" ref="F3:F34" si="0">K3</f>
        <v>43084.0007578947</v>
      </c>
      <c r="G3" s="9">
        <v>43363</v>
      </c>
      <c r="H3" s="10">
        <f>G3-F3</f>
        <v>278.999242105303</v>
      </c>
      <c r="I3" s="6">
        <v>4.75</v>
      </c>
      <c r="J3" s="18">
        <f>D3*H3*I3/36000</f>
        <v>1840.62000000026</v>
      </c>
      <c r="K3" s="90">
        <v>43084.0007578947</v>
      </c>
      <c r="L3" s="47" t="s">
        <v>543</v>
      </c>
      <c r="N3" t="str">
        <f>VLOOKUP(C3,[2]贫困户信息_1!H$4:H$6373,1,0)</f>
        <v>张国庆</v>
      </c>
    </row>
    <row r="4" ht="24.95" customHeight="1" spans="1:14">
      <c r="A4" s="6">
        <v>2</v>
      </c>
      <c r="B4" s="6" t="s">
        <v>14</v>
      </c>
      <c r="C4" s="7" t="s">
        <v>17</v>
      </c>
      <c r="D4" s="8">
        <v>50000</v>
      </c>
      <c r="E4" s="9" t="s">
        <v>18</v>
      </c>
      <c r="F4" s="9">
        <f t="shared" si="0"/>
        <v>43066</v>
      </c>
      <c r="G4" s="9">
        <v>43363</v>
      </c>
      <c r="H4" s="10">
        <f t="shared" ref="H4:H67" si="1">G4-F4</f>
        <v>297</v>
      </c>
      <c r="I4" s="6">
        <v>4.75</v>
      </c>
      <c r="J4" s="18">
        <f t="shared" ref="J4:J67" si="2">D4*H4*I4/36000</f>
        <v>1959.375</v>
      </c>
      <c r="K4" s="90">
        <v>43066</v>
      </c>
      <c r="L4" s="47" t="s">
        <v>543</v>
      </c>
      <c r="N4" t="str">
        <f>VLOOKUP(C4,[2]贫困户信息_1!H$4:H$6373,1,0)</f>
        <v>李伏华</v>
      </c>
    </row>
    <row r="5" ht="24.95" customHeight="1" spans="1:14">
      <c r="A5" s="6">
        <v>3</v>
      </c>
      <c r="B5" s="6" t="s">
        <v>14</v>
      </c>
      <c r="C5" s="7" t="s">
        <v>19</v>
      </c>
      <c r="D5" s="8">
        <v>50000</v>
      </c>
      <c r="E5" s="9" t="s">
        <v>18</v>
      </c>
      <c r="F5" s="9">
        <f t="shared" si="0"/>
        <v>43027</v>
      </c>
      <c r="G5" s="9">
        <v>43363</v>
      </c>
      <c r="H5" s="10">
        <f t="shared" si="1"/>
        <v>336</v>
      </c>
      <c r="I5" s="6">
        <v>4.75</v>
      </c>
      <c r="J5" s="18">
        <f t="shared" si="2"/>
        <v>2216.66666666667</v>
      </c>
      <c r="K5" s="90">
        <v>43027</v>
      </c>
      <c r="L5" s="47" t="s">
        <v>543</v>
      </c>
      <c r="N5" t="str">
        <f>VLOOKUP(C5,[2]贫困户信息_1!H$4:H$6373,1,0)</f>
        <v>陈克超</v>
      </c>
    </row>
    <row r="6" ht="24.95" customHeight="1" spans="1:14">
      <c r="A6" s="6">
        <v>4</v>
      </c>
      <c r="B6" s="6" t="s">
        <v>14</v>
      </c>
      <c r="C6" s="7" t="s">
        <v>20</v>
      </c>
      <c r="D6" s="8">
        <v>50000</v>
      </c>
      <c r="E6" s="9" t="s">
        <v>21</v>
      </c>
      <c r="F6" s="9">
        <f t="shared" si="0"/>
        <v>43034</v>
      </c>
      <c r="G6" s="9">
        <v>43363</v>
      </c>
      <c r="H6" s="10">
        <f t="shared" si="1"/>
        <v>329</v>
      </c>
      <c r="I6" s="6">
        <v>4.75</v>
      </c>
      <c r="J6" s="18">
        <f t="shared" si="2"/>
        <v>2170.48611111111</v>
      </c>
      <c r="K6" s="90">
        <v>43034</v>
      </c>
      <c r="L6" s="47" t="s">
        <v>543</v>
      </c>
      <c r="N6" t="str">
        <f>VLOOKUP(C6,[2]贫困户信息_1!H$4:H$6373,1,0)</f>
        <v>汤龙保</v>
      </c>
    </row>
    <row r="7" ht="24.95" customHeight="1" spans="1:14">
      <c r="A7" s="11">
        <v>5</v>
      </c>
      <c r="B7" s="11" t="s">
        <v>14</v>
      </c>
      <c r="C7" s="45" t="s">
        <v>22</v>
      </c>
      <c r="D7" s="81">
        <v>50000</v>
      </c>
      <c r="E7" s="14" t="s">
        <v>21</v>
      </c>
      <c r="F7" s="14">
        <f t="shared" si="0"/>
        <v>43067.9997473684</v>
      </c>
      <c r="G7" s="14">
        <v>43363</v>
      </c>
      <c r="H7" s="15">
        <f t="shared" si="1"/>
        <v>295.000252631602</v>
      </c>
      <c r="I7" s="11">
        <v>4.75</v>
      </c>
      <c r="J7" s="23">
        <f t="shared" si="2"/>
        <v>1946.18222222237</v>
      </c>
      <c r="K7" s="90">
        <v>43067.9997473684</v>
      </c>
      <c r="L7" s="91" t="s">
        <v>543</v>
      </c>
      <c r="M7" s="92">
        <v>20171210</v>
      </c>
      <c r="N7" t="e">
        <f>VLOOKUP(C7,[2]贫困户信息_1!H$4:H$6373,1,0)</f>
        <v>#N/A</v>
      </c>
    </row>
    <row r="8" ht="24.95" customHeight="1" spans="1:14">
      <c r="A8" s="6">
        <v>6</v>
      </c>
      <c r="B8" s="6" t="s">
        <v>14</v>
      </c>
      <c r="C8" s="7" t="s">
        <v>23</v>
      </c>
      <c r="D8" s="8">
        <v>50000</v>
      </c>
      <c r="E8" s="9" t="s">
        <v>24</v>
      </c>
      <c r="F8" s="9">
        <f t="shared" si="0"/>
        <v>43112.1407157895</v>
      </c>
      <c r="G8" s="9">
        <v>43363</v>
      </c>
      <c r="H8" s="10">
        <f t="shared" si="1"/>
        <v>250.859284210499</v>
      </c>
      <c r="I8" s="6">
        <v>4.75</v>
      </c>
      <c r="J8" s="18">
        <f t="shared" si="2"/>
        <v>1654.97444444426</v>
      </c>
      <c r="K8" s="90">
        <v>43112.1407157895</v>
      </c>
      <c r="L8" s="47" t="s">
        <v>543</v>
      </c>
      <c r="N8" t="str">
        <f>VLOOKUP(C8,[2]贫困户信息_1!H$4:H$6373,1,0)</f>
        <v>龙刚</v>
      </c>
    </row>
    <row r="9" ht="24.95" customHeight="1" spans="1:14">
      <c r="A9" s="6">
        <v>7</v>
      </c>
      <c r="B9" s="6" t="s">
        <v>14</v>
      </c>
      <c r="C9" s="16" t="s">
        <v>25</v>
      </c>
      <c r="D9" s="17">
        <v>50000</v>
      </c>
      <c r="E9" s="9" t="s">
        <v>24</v>
      </c>
      <c r="F9" s="9">
        <f t="shared" si="0"/>
        <v>43108.3365052632</v>
      </c>
      <c r="G9" s="9">
        <v>43363</v>
      </c>
      <c r="H9" s="10">
        <f t="shared" si="1"/>
        <v>254.6634947368</v>
      </c>
      <c r="I9" s="6">
        <v>4.75</v>
      </c>
      <c r="J9" s="18">
        <f t="shared" si="2"/>
        <v>1680.07166666639</v>
      </c>
      <c r="K9" s="90">
        <v>43108.3365052632</v>
      </c>
      <c r="L9" s="91" t="s">
        <v>543</v>
      </c>
      <c r="N9" t="str">
        <f>VLOOKUP(C9,[2]贫困户信息_1!H$4:H$6373,1,0)</f>
        <v>汪全立</v>
      </c>
    </row>
    <row r="10" ht="24.95" customHeight="1" spans="1:14">
      <c r="A10" s="6">
        <v>8</v>
      </c>
      <c r="B10" s="6" t="s">
        <v>14</v>
      </c>
      <c r="C10" s="7" t="s">
        <v>26</v>
      </c>
      <c r="D10" s="8">
        <v>50000</v>
      </c>
      <c r="E10" s="9" t="s">
        <v>24</v>
      </c>
      <c r="F10" s="9">
        <f t="shared" si="0"/>
        <v>43132.1400421053</v>
      </c>
      <c r="G10" s="9">
        <v>43363</v>
      </c>
      <c r="H10" s="10">
        <f t="shared" si="1"/>
        <v>230.859957894703</v>
      </c>
      <c r="I10" s="6">
        <v>4.75</v>
      </c>
      <c r="J10" s="18">
        <f t="shared" si="2"/>
        <v>1523.03444444422</v>
      </c>
      <c r="K10" s="90">
        <v>43132.1400421053</v>
      </c>
      <c r="L10" s="47" t="s">
        <v>543</v>
      </c>
      <c r="N10" t="str">
        <f>VLOOKUP(C10,[2]贫困户信息_1!H$4:H$6373,1,0)</f>
        <v>高国祥</v>
      </c>
    </row>
    <row r="11" ht="24.95" customHeight="1" spans="1:14">
      <c r="A11" s="6">
        <v>9</v>
      </c>
      <c r="B11" s="6" t="s">
        <v>14</v>
      </c>
      <c r="C11" s="16" t="s">
        <v>27</v>
      </c>
      <c r="D11" s="17">
        <v>50000</v>
      </c>
      <c r="E11" s="9" t="s">
        <v>24</v>
      </c>
      <c r="F11" s="9">
        <f t="shared" si="0"/>
        <v>43108.4107789474</v>
      </c>
      <c r="G11" s="9">
        <v>43363</v>
      </c>
      <c r="H11" s="10">
        <f t="shared" si="1"/>
        <v>254.5892210526</v>
      </c>
      <c r="I11" s="6">
        <v>4.75</v>
      </c>
      <c r="J11" s="18">
        <f t="shared" si="2"/>
        <v>1679.58166666646</v>
      </c>
      <c r="K11" s="90">
        <v>43108.4107789474</v>
      </c>
      <c r="L11" s="91" t="s">
        <v>543</v>
      </c>
      <c r="N11" t="str">
        <f>VLOOKUP(C11,[2]贫困户信息_1!H$4:H$6373,1,0)</f>
        <v>刘传治</v>
      </c>
    </row>
    <row r="12" ht="24.95" customHeight="1" spans="1:14">
      <c r="A12" s="6">
        <v>10</v>
      </c>
      <c r="B12" s="6" t="s">
        <v>14</v>
      </c>
      <c r="C12" s="16" t="s">
        <v>28</v>
      </c>
      <c r="D12" s="17">
        <v>50000</v>
      </c>
      <c r="E12" s="9" t="s">
        <v>24</v>
      </c>
      <c r="F12" s="9">
        <f t="shared" si="0"/>
        <v>43108.4107789474</v>
      </c>
      <c r="G12" s="9">
        <v>43363</v>
      </c>
      <c r="H12" s="10">
        <f t="shared" si="1"/>
        <v>254.5892210526</v>
      </c>
      <c r="I12" s="6">
        <v>4.75</v>
      </c>
      <c r="J12" s="18">
        <f t="shared" si="2"/>
        <v>1679.58166666646</v>
      </c>
      <c r="K12" s="90">
        <v>43108.4107789474</v>
      </c>
      <c r="L12" s="91" t="s">
        <v>543</v>
      </c>
      <c r="N12" t="str">
        <f>VLOOKUP(C12,[2]贫困户信息_1!H$4:H$6373,1,0)</f>
        <v>张志军</v>
      </c>
    </row>
    <row r="13" ht="24.95" customHeight="1" spans="1:14">
      <c r="A13" s="6">
        <v>11</v>
      </c>
      <c r="B13" s="6" t="s">
        <v>14</v>
      </c>
      <c r="C13" s="7" t="s">
        <v>29</v>
      </c>
      <c r="D13" s="8">
        <v>30000</v>
      </c>
      <c r="E13" s="9" t="s">
        <v>30</v>
      </c>
      <c r="F13" s="9">
        <f t="shared" si="0"/>
        <v>43261</v>
      </c>
      <c r="G13" s="9">
        <v>43363</v>
      </c>
      <c r="H13" s="10">
        <f t="shared" si="1"/>
        <v>102</v>
      </c>
      <c r="I13" s="6">
        <v>4.75</v>
      </c>
      <c r="J13" s="18">
        <f t="shared" si="2"/>
        <v>403.75</v>
      </c>
      <c r="K13" s="90">
        <v>43261</v>
      </c>
      <c r="L13" s="47" t="s">
        <v>543</v>
      </c>
      <c r="N13" t="str">
        <f>VLOOKUP(C13,[2]贫困户信息_1!H$4:H$6373,1,0)</f>
        <v>王群兴</v>
      </c>
    </row>
    <row r="14" ht="24.95" customHeight="1" spans="1:14">
      <c r="A14" s="6">
        <v>12</v>
      </c>
      <c r="B14" s="6" t="s">
        <v>14</v>
      </c>
      <c r="C14" s="7" t="s">
        <v>31</v>
      </c>
      <c r="D14" s="8">
        <v>50000</v>
      </c>
      <c r="E14" s="9" t="s">
        <v>32</v>
      </c>
      <c r="F14" s="9">
        <f t="shared" si="0"/>
        <v>43271.9966896552</v>
      </c>
      <c r="G14" s="9">
        <v>43363</v>
      </c>
      <c r="H14" s="10">
        <f t="shared" si="1"/>
        <v>91.0033103448004</v>
      </c>
      <c r="I14" s="6">
        <v>4.35</v>
      </c>
      <c r="J14" s="18">
        <f t="shared" si="2"/>
        <v>549.811666666502</v>
      </c>
      <c r="K14" s="90">
        <v>43271.9966896552</v>
      </c>
      <c r="L14" s="47" t="s">
        <v>543</v>
      </c>
      <c r="N14" t="str">
        <f>VLOOKUP(C14,[2]贫困户信息_1!H$4:H$6373,1,0)</f>
        <v>李鑫</v>
      </c>
    </row>
    <row r="15" ht="24.95" customHeight="1" spans="1:14">
      <c r="A15" s="6">
        <v>13</v>
      </c>
      <c r="B15" s="6" t="s">
        <v>14</v>
      </c>
      <c r="C15" s="7" t="s">
        <v>33</v>
      </c>
      <c r="D15" s="8">
        <v>50000</v>
      </c>
      <c r="E15" s="9" t="s">
        <v>34</v>
      </c>
      <c r="F15" s="9">
        <f t="shared" si="0"/>
        <v>43271.9997241379</v>
      </c>
      <c r="G15" s="9">
        <v>43363</v>
      </c>
      <c r="H15" s="10">
        <f t="shared" si="1"/>
        <v>91.0002758620976</v>
      </c>
      <c r="I15" s="6">
        <v>4.35</v>
      </c>
      <c r="J15" s="18">
        <f t="shared" si="2"/>
        <v>549.793333333506</v>
      </c>
      <c r="K15" s="90">
        <v>43271.9997241379</v>
      </c>
      <c r="L15" s="47" t="s">
        <v>543</v>
      </c>
      <c r="N15" t="str">
        <f>VLOOKUP(C15,[2]贫困户信息_1!H$4:H$6373,1,0)</f>
        <v>龙世权</v>
      </c>
    </row>
    <row r="16" ht="24.95" customHeight="1" spans="1:15">
      <c r="A16" s="82">
        <v>14</v>
      </c>
      <c r="B16" s="82" t="s">
        <v>14</v>
      </c>
      <c r="C16" s="83" t="s">
        <v>35</v>
      </c>
      <c r="D16" s="84">
        <v>30000</v>
      </c>
      <c r="E16" s="85" t="s">
        <v>34</v>
      </c>
      <c r="F16" s="85">
        <f t="shared" si="0"/>
        <v>43180.8868965517</v>
      </c>
      <c r="G16" s="85">
        <v>43363</v>
      </c>
      <c r="H16" s="86">
        <f t="shared" si="1"/>
        <v>182.113103448297</v>
      </c>
      <c r="I16" s="82">
        <v>4.35</v>
      </c>
      <c r="J16" s="93">
        <f t="shared" si="2"/>
        <v>660.160000000076</v>
      </c>
      <c r="K16" s="94">
        <v>43180.8868965517</v>
      </c>
      <c r="L16" s="95" t="s">
        <v>543</v>
      </c>
      <c r="M16" s="96">
        <v>20180620</v>
      </c>
      <c r="N16" t="e">
        <f>VLOOKUP(C16,[2]贫困户信息_1!H$4:H$6373,1,0)</f>
        <v>#N/A</v>
      </c>
      <c r="O16" s="97" t="s">
        <v>544</v>
      </c>
    </row>
    <row r="17" ht="24.95" customHeight="1" spans="1:14">
      <c r="A17" s="6">
        <v>15</v>
      </c>
      <c r="B17" s="6" t="s">
        <v>14</v>
      </c>
      <c r="C17" s="7" t="s">
        <v>36</v>
      </c>
      <c r="D17" s="8">
        <v>30000</v>
      </c>
      <c r="E17" s="9" t="s">
        <v>37</v>
      </c>
      <c r="F17" s="9">
        <f t="shared" si="0"/>
        <v>43257.3889655172</v>
      </c>
      <c r="G17" s="9">
        <v>43363</v>
      </c>
      <c r="H17" s="10">
        <f t="shared" si="1"/>
        <v>105.611034482798</v>
      </c>
      <c r="I17" s="6">
        <v>4.35</v>
      </c>
      <c r="J17" s="18">
        <f t="shared" si="2"/>
        <v>382.840000000141</v>
      </c>
      <c r="K17" s="90">
        <v>43257.3889655172</v>
      </c>
      <c r="L17" s="47" t="s">
        <v>543</v>
      </c>
      <c r="N17" t="str">
        <f>VLOOKUP(C17,[2]贫困户信息_1!H$4:H$6373,1,0)</f>
        <v>刘建辉</v>
      </c>
    </row>
    <row r="18" ht="24.95" customHeight="1" spans="1:14">
      <c r="A18" s="6">
        <v>16</v>
      </c>
      <c r="B18" s="6" t="s">
        <v>14</v>
      </c>
      <c r="C18" s="7" t="s">
        <v>38</v>
      </c>
      <c r="D18" s="8">
        <v>30000</v>
      </c>
      <c r="E18" s="9" t="s">
        <v>39</v>
      </c>
      <c r="F18" s="9">
        <f t="shared" si="0"/>
        <v>43272</v>
      </c>
      <c r="G18" s="9">
        <v>43363</v>
      </c>
      <c r="H18" s="10">
        <f t="shared" si="1"/>
        <v>91</v>
      </c>
      <c r="I18" s="6">
        <v>4.35</v>
      </c>
      <c r="J18" s="18">
        <f t="shared" si="2"/>
        <v>329.875</v>
      </c>
      <c r="K18" s="90">
        <v>43272</v>
      </c>
      <c r="L18" s="47" t="s">
        <v>543</v>
      </c>
      <c r="N18" t="str">
        <f>VLOOKUP(C18,[2]贫困户信息_1!H$4:H$6373,1,0)</f>
        <v>文喜平</v>
      </c>
    </row>
    <row r="19" ht="24.95" customHeight="1" spans="1:14">
      <c r="A19" s="6">
        <v>17</v>
      </c>
      <c r="B19" s="6" t="s">
        <v>14</v>
      </c>
      <c r="C19" s="7" t="s">
        <v>40</v>
      </c>
      <c r="D19" s="8">
        <v>30000</v>
      </c>
      <c r="E19" s="9" t="s">
        <v>39</v>
      </c>
      <c r="F19" s="9">
        <f t="shared" si="0"/>
        <v>43272</v>
      </c>
      <c r="G19" s="9">
        <v>43363</v>
      </c>
      <c r="H19" s="10">
        <f t="shared" si="1"/>
        <v>91</v>
      </c>
      <c r="I19" s="6">
        <v>4.35</v>
      </c>
      <c r="J19" s="18">
        <f t="shared" si="2"/>
        <v>329.875</v>
      </c>
      <c r="K19" s="90">
        <v>43272</v>
      </c>
      <c r="L19" s="47" t="s">
        <v>543</v>
      </c>
      <c r="N19" t="str">
        <f>VLOOKUP(C19,[2]贫困户信息_1!H$4:H$6373,1,0)</f>
        <v>王春伏</v>
      </c>
    </row>
    <row r="20" ht="24.95" customHeight="1" spans="1:14">
      <c r="A20" s="6">
        <v>18</v>
      </c>
      <c r="B20" s="6" t="s">
        <v>14</v>
      </c>
      <c r="C20" s="7" t="s">
        <v>41</v>
      </c>
      <c r="D20" s="8">
        <v>50000</v>
      </c>
      <c r="E20" s="9" t="s">
        <v>42</v>
      </c>
      <c r="F20" s="9">
        <f t="shared" si="0"/>
        <v>43271.9986206897</v>
      </c>
      <c r="G20" s="9">
        <v>43363</v>
      </c>
      <c r="H20" s="10">
        <f t="shared" si="1"/>
        <v>91.0013793102989</v>
      </c>
      <c r="I20" s="6">
        <v>4.35</v>
      </c>
      <c r="J20" s="18">
        <f t="shared" si="2"/>
        <v>549.799999999723</v>
      </c>
      <c r="K20" s="90">
        <v>43271.9986206897</v>
      </c>
      <c r="L20" s="47" t="s">
        <v>543</v>
      </c>
      <c r="N20" t="str">
        <f>VLOOKUP(C20,[2]贫困户信息_1!H$4:H$6373,1,0)</f>
        <v>白浩</v>
      </c>
    </row>
    <row r="21" ht="24.95" customHeight="1" spans="1:14">
      <c r="A21" s="6">
        <v>19</v>
      </c>
      <c r="B21" s="6" t="s">
        <v>14</v>
      </c>
      <c r="C21" s="7" t="s">
        <v>43</v>
      </c>
      <c r="D21" s="8">
        <v>30000</v>
      </c>
      <c r="E21" s="9" t="s">
        <v>42</v>
      </c>
      <c r="F21" s="9">
        <f t="shared" si="0"/>
        <v>43272.0013793103</v>
      </c>
      <c r="G21" s="9">
        <v>43363</v>
      </c>
      <c r="H21" s="10">
        <f t="shared" si="1"/>
        <v>90.9986206897011</v>
      </c>
      <c r="I21" s="6">
        <v>4.35</v>
      </c>
      <c r="J21" s="18">
        <f t="shared" si="2"/>
        <v>329.870000000166</v>
      </c>
      <c r="K21" s="90">
        <v>43272.0013793103</v>
      </c>
      <c r="L21" s="47" t="s">
        <v>543</v>
      </c>
      <c r="N21" t="str">
        <f>VLOOKUP(C21,[2]贫困户信息_1!H$4:H$6373,1,0)</f>
        <v>王冬华</v>
      </c>
    </row>
    <row r="22" ht="24.95" customHeight="1" spans="1:14">
      <c r="A22" s="6">
        <v>20</v>
      </c>
      <c r="B22" s="6" t="s">
        <v>14</v>
      </c>
      <c r="C22" s="7" t="s">
        <v>44</v>
      </c>
      <c r="D22" s="8">
        <v>30000</v>
      </c>
      <c r="E22" s="9" t="s">
        <v>42</v>
      </c>
      <c r="F22" s="9">
        <f t="shared" si="0"/>
        <v>43272.0013793103</v>
      </c>
      <c r="G22" s="9">
        <v>43363</v>
      </c>
      <c r="H22" s="10">
        <f t="shared" si="1"/>
        <v>90.9986206897011</v>
      </c>
      <c r="I22" s="6">
        <v>4.35</v>
      </c>
      <c r="J22" s="18">
        <f t="shared" si="2"/>
        <v>329.870000000166</v>
      </c>
      <c r="K22" s="90">
        <v>43272.0013793103</v>
      </c>
      <c r="L22" s="47" t="s">
        <v>543</v>
      </c>
      <c r="N22" t="str">
        <f>VLOOKUP(C22,[2]贫困户信息_1!H$4:H$6373,1,0)</f>
        <v>付观志</v>
      </c>
    </row>
    <row r="23" ht="24.95" customHeight="1" spans="1:14">
      <c r="A23" s="6">
        <v>21</v>
      </c>
      <c r="B23" s="6" t="s">
        <v>14</v>
      </c>
      <c r="C23" s="7" t="s">
        <v>45</v>
      </c>
      <c r="D23" s="8">
        <v>50000</v>
      </c>
      <c r="E23" s="9" t="s">
        <v>46</v>
      </c>
      <c r="F23" s="9">
        <f t="shared" si="0"/>
        <v>43271.9988965517</v>
      </c>
      <c r="G23" s="9">
        <v>43363</v>
      </c>
      <c r="H23" s="10">
        <f t="shared" si="1"/>
        <v>91.0011034483032</v>
      </c>
      <c r="I23" s="6">
        <v>4.35</v>
      </c>
      <c r="J23" s="18">
        <f t="shared" si="2"/>
        <v>549.798333333498</v>
      </c>
      <c r="K23" s="90">
        <v>43271.9988965517</v>
      </c>
      <c r="L23" s="47" t="s">
        <v>543</v>
      </c>
      <c r="N23" t="str">
        <f>VLOOKUP(C23,[2]贫困户信息_1!H$4:H$6373,1,0)</f>
        <v>宋国庆</v>
      </c>
    </row>
    <row r="24" ht="24.95" customHeight="1" spans="1:14">
      <c r="A24" s="6">
        <v>24</v>
      </c>
      <c r="B24" s="6" t="s">
        <v>14</v>
      </c>
      <c r="C24" s="7" t="s">
        <v>50</v>
      </c>
      <c r="D24" s="8">
        <v>30000</v>
      </c>
      <c r="E24" s="9" t="s">
        <v>51</v>
      </c>
      <c r="F24" s="9">
        <f t="shared" si="0"/>
        <v>43212.2510344828</v>
      </c>
      <c r="G24" s="9">
        <v>43363</v>
      </c>
      <c r="H24" s="10">
        <f t="shared" si="1"/>
        <v>150.748965517203</v>
      </c>
      <c r="I24" s="6">
        <v>4.35</v>
      </c>
      <c r="J24" s="18">
        <f t="shared" si="2"/>
        <v>546.464999999861</v>
      </c>
      <c r="K24" s="90">
        <v>43212.2510344828</v>
      </c>
      <c r="L24" s="47" t="s">
        <v>543</v>
      </c>
      <c r="N24" t="str">
        <f>VLOOKUP(C24,[2]贫困户信息_1!H$4:H$6373,1,0)</f>
        <v>杨从喜</v>
      </c>
    </row>
    <row r="25" ht="24.95" customHeight="1" spans="1:14">
      <c r="A25" s="6">
        <v>25</v>
      </c>
      <c r="B25" s="6" t="s">
        <v>14</v>
      </c>
      <c r="C25" s="7" t="s">
        <v>52</v>
      </c>
      <c r="D25" s="8">
        <v>30000</v>
      </c>
      <c r="E25" s="9" t="s">
        <v>51</v>
      </c>
      <c r="F25" s="9">
        <f t="shared" si="0"/>
        <v>43272</v>
      </c>
      <c r="G25" s="9">
        <v>43363</v>
      </c>
      <c r="H25" s="10">
        <f t="shared" si="1"/>
        <v>91</v>
      </c>
      <c r="I25" s="6">
        <v>4.35</v>
      </c>
      <c r="J25" s="18">
        <f t="shared" si="2"/>
        <v>329.875</v>
      </c>
      <c r="K25" s="90">
        <v>43272</v>
      </c>
      <c r="L25" s="47" t="s">
        <v>543</v>
      </c>
      <c r="N25" t="str">
        <f>VLOOKUP(C25,[2]贫困户信息_1!H$4:H$6373,1,0)</f>
        <v>李善和</v>
      </c>
    </row>
    <row r="26" ht="24.95" customHeight="1" spans="1:14">
      <c r="A26" s="6">
        <v>27</v>
      </c>
      <c r="B26" s="6" t="s">
        <v>14</v>
      </c>
      <c r="C26" s="7" t="s">
        <v>54</v>
      </c>
      <c r="D26" s="8">
        <v>30000</v>
      </c>
      <c r="E26" s="9" t="s">
        <v>55</v>
      </c>
      <c r="F26" s="9">
        <f t="shared" si="0"/>
        <v>43241.7531034483</v>
      </c>
      <c r="G26" s="9">
        <v>43363</v>
      </c>
      <c r="H26" s="10">
        <f t="shared" si="1"/>
        <v>121.246896551696</v>
      </c>
      <c r="I26" s="6">
        <v>4.35</v>
      </c>
      <c r="J26" s="18">
        <f t="shared" si="2"/>
        <v>439.519999999899</v>
      </c>
      <c r="K26" s="90">
        <v>43241.7531034483</v>
      </c>
      <c r="L26" s="47" t="s">
        <v>543</v>
      </c>
      <c r="N26" t="str">
        <f>VLOOKUP(C26,[2]贫困户信息_1!H$4:H$6373,1,0)</f>
        <v>杨敬</v>
      </c>
    </row>
    <row r="27" ht="24.95" customHeight="1" spans="1:14">
      <c r="A27" s="6">
        <v>28</v>
      </c>
      <c r="B27" s="6" t="s">
        <v>14</v>
      </c>
      <c r="C27" s="7" t="s">
        <v>56</v>
      </c>
      <c r="D27" s="8">
        <v>30000</v>
      </c>
      <c r="E27" s="9" t="s">
        <v>55</v>
      </c>
      <c r="F27" s="9">
        <f t="shared" si="0"/>
        <v>43201.7917241379</v>
      </c>
      <c r="G27" s="9">
        <v>43363</v>
      </c>
      <c r="H27" s="10">
        <f t="shared" si="1"/>
        <v>161.208275862104</v>
      </c>
      <c r="I27" s="6">
        <v>4.35</v>
      </c>
      <c r="J27" s="18">
        <f t="shared" si="2"/>
        <v>584.380000000126</v>
      </c>
      <c r="K27" s="90">
        <v>43201.7917241379</v>
      </c>
      <c r="L27" s="47" t="s">
        <v>543</v>
      </c>
      <c r="N27" t="str">
        <f>VLOOKUP(C27,[2]贫困户信息_1!H$4:H$6373,1,0)</f>
        <v>王世珍</v>
      </c>
    </row>
    <row r="28" ht="24.95" customHeight="1" spans="1:14">
      <c r="A28" s="6">
        <v>29</v>
      </c>
      <c r="B28" s="6" t="s">
        <v>14</v>
      </c>
      <c r="C28" s="7" t="s">
        <v>57</v>
      </c>
      <c r="D28" s="8">
        <v>50000</v>
      </c>
      <c r="E28" s="9" t="s">
        <v>55</v>
      </c>
      <c r="F28" s="9">
        <f t="shared" si="0"/>
        <v>43271.9986206897</v>
      </c>
      <c r="G28" s="9">
        <v>43363</v>
      </c>
      <c r="H28" s="10">
        <f t="shared" si="1"/>
        <v>91.0013793102989</v>
      </c>
      <c r="I28" s="6">
        <v>4.35</v>
      </c>
      <c r="J28" s="18">
        <f t="shared" si="2"/>
        <v>549.799999999723</v>
      </c>
      <c r="K28" s="90">
        <v>43271.9986206897</v>
      </c>
      <c r="L28" s="47" t="s">
        <v>543</v>
      </c>
      <c r="N28" t="str">
        <f>VLOOKUP(C28,[2]贫困户信息_1!H$4:H$6373,1,0)</f>
        <v>冯新全</v>
      </c>
    </row>
    <row r="29" ht="24.95" customHeight="1" spans="1:14">
      <c r="A29" s="6">
        <v>30</v>
      </c>
      <c r="B29" s="6" t="s">
        <v>14</v>
      </c>
      <c r="C29" s="7" t="s">
        <v>58</v>
      </c>
      <c r="D29" s="8">
        <v>30000</v>
      </c>
      <c r="E29" s="9" t="s">
        <v>55</v>
      </c>
      <c r="F29" s="9">
        <f t="shared" si="0"/>
        <v>43192.7765517241</v>
      </c>
      <c r="G29" s="9">
        <v>43363</v>
      </c>
      <c r="H29" s="10">
        <f t="shared" si="1"/>
        <v>170.223448275901</v>
      </c>
      <c r="I29" s="6">
        <v>4.35</v>
      </c>
      <c r="J29" s="18">
        <f t="shared" si="2"/>
        <v>617.060000000142</v>
      </c>
      <c r="K29" s="90">
        <v>43192.7765517241</v>
      </c>
      <c r="L29" s="47" t="s">
        <v>543</v>
      </c>
      <c r="N29" t="str">
        <f>VLOOKUP(C29,[2]贫困户信息_1!H$4:H$6373,1,0)</f>
        <v>李宝菊</v>
      </c>
    </row>
    <row r="30" ht="24.95" customHeight="1" spans="1:14">
      <c r="A30" s="6">
        <v>33</v>
      </c>
      <c r="B30" s="6" t="s">
        <v>14</v>
      </c>
      <c r="C30" s="7" t="s">
        <v>62</v>
      </c>
      <c r="D30" s="8">
        <v>20000</v>
      </c>
      <c r="E30" s="9" t="s">
        <v>63</v>
      </c>
      <c r="F30" s="9">
        <f t="shared" si="0"/>
        <v>43130.5875862069</v>
      </c>
      <c r="G30" s="9">
        <v>43363</v>
      </c>
      <c r="H30" s="10">
        <f t="shared" si="1"/>
        <v>232.412413793099</v>
      </c>
      <c r="I30" s="6">
        <v>4.35</v>
      </c>
      <c r="J30" s="18">
        <f t="shared" si="2"/>
        <v>561.663333333324</v>
      </c>
      <c r="K30" s="90">
        <v>43130.5875862069</v>
      </c>
      <c r="L30" s="47" t="s">
        <v>543</v>
      </c>
      <c r="N30" t="str">
        <f>VLOOKUP(C30,[2]贫困户信息_1!H$4:H$6373,1,0)</f>
        <v>汪庭华</v>
      </c>
    </row>
    <row r="31" ht="24.95" customHeight="1" spans="1:14">
      <c r="A31" s="6">
        <v>34</v>
      </c>
      <c r="B31" s="6" t="s">
        <v>14</v>
      </c>
      <c r="C31" s="7" t="s">
        <v>64</v>
      </c>
      <c r="D31" s="8">
        <v>30000</v>
      </c>
      <c r="E31" s="9" t="s">
        <v>63</v>
      </c>
      <c r="F31" s="9">
        <f t="shared" si="0"/>
        <v>43272</v>
      </c>
      <c r="G31" s="9">
        <v>43363</v>
      </c>
      <c r="H31" s="10">
        <f t="shared" si="1"/>
        <v>91</v>
      </c>
      <c r="I31" s="6">
        <v>4.35</v>
      </c>
      <c r="J31" s="18">
        <f t="shared" si="2"/>
        <v>329.875</v>
      </c>
      <c r="K31" s="90">
        <v>43272</v>
      </c>
      <c r="L31" s="47" t="s">
        <v>543</v>
      </c>
      <c r="N31" t="str">
        <f>VLOOKUP(C31,[2]贫困户信息_1!H$4:H$6373,1,0)</f>
        <v>李国枝</v>
      </c>
    </row>
    <row r="32" ht="24.95" customHeight="1" spans="1:14">
      <c r="A32" s="6">
        <v>35</v>
      </c>
      <c r="B32" s="6" t="s">
        <v>14</v>
      </c>
      <c r="C32" s="7" t="s">
        <v>65</v>
      </c>
      <c r="D32" s="8">
        <v>30000</v>
      </c>
      <c r="E32" s="9" t="s">
        <v>63</v>
      </c>
      <c r="F32" s="9">
        <f t="shared" si="0"/>
        <v>43272</v>
      </c>
      <c r="G32" s="9">
        <v>43363</v>
      </c>
      <c r="H32" s="10">
        <f t="shared" si="1"/>
        <v>91</v>
      </c>
      <c r="I32" s="6">
        <v>4.35</v>
      </c>
      <c r="J32" s="18">
        <f t="shared" si="2"/>
        <v>329.875</v>
      </c>
      <c r="K32" s="90">
        <v>43272</v>
      </c>
      <c r="L32" s="47" t="s">
        <v>543</v>
      </c>
      <c r="N32" t="str">
        <f>VLOOKUP(C32,[2]贫困户信息_1!H$4:H$6373,1,0)</f>
        <v>吴飞军</v>
      </c>
    </row>
    <row r="33" ht="24.95" customHeight="1" spans="1:14">
      <c r="A33" s="6">
        <v>36</v>
      </c>
      <c r="B33" s="6" t="s">
        <v>14</v>
      </c>
      <c r="C33" s="7" t="s">
        <v>66</v>
      </c>
      <c r="D33" s="8">
        <v>30000</v>
      </c>
      <c r="E33" s="9" t="s">
        <v>63</v>
      </c>
      <c r="F33" s="9">
        <f t="shared" si="0"/>
        <v>43272</v>
      </c>
      <c r="G33" s="9">
        <v>43363</v>
      </c>
      <c r="H33" s="10">
        <f t="shared" si="1"/>
        <v>91</v>
      </c>
      <c r="I33" s="6">
        <v>4.35</v>
      </c>
      <c r="J33" s="18">
        <f t="shared" si="2"/>
        <v>329.875</v>
      </c>
      <c r="K33" s="90">
        <v>43272</v>
      </c>
      <c r="L33" s="47" t="s">
        <v>543</v>
      </c>
      <c r="N33" t="str">
        <f>VLOOKUP(C33,[2]贫困户信息_1!H$4:H$6373,1,0)</f>
        <v>杨建池</v>
      </c>
    </row>
    <row r="34" ht="24.95" customHeight="1" spans="1:14">
      <c r="A34" s="6">
        <v>37</v>
      </c>
      <c r="B34" s="6" t="s">
        <v>14</v>
      </c>
      <c r="C34" s="7" t="s">
        <v>67</v>
      </c>
      <c r="D34" s="8">
        <v>30000</v>
      </c>
      <c r="E34" s="9" t="s">
        <v>63</v>
      </c>
      <c r="F34" s="9">
        <f t="shared" si="0"/>
        <v>43272</v>
      </c>
      <c r="G34" s="9">
        <v>43363</v>
      </c>
      <c r="H34" s="10">
        <f t="shared" si="1"/>
        <v>91</v>
      </c>
      <c r="I34" s="6">
        <v>4.35</v>
      </c>
      <c r="J34" s="18">
        <f t="shared" si="2"/>
        <v>329.875</v>
      </c>
      <c r="K34" s="90">
        <v>43272</v>
      </c>
      <c r="L34" s="47" t="s">
        <v>543</v>
      </c>
      <c r="N34" t="str">
        <f>VLOOKUP(C34,[2]贫困户信息_1!H$4:H$6373,1,0)</f>
        <v>蔡桂香</v>
      </c>
    </row>
    <row r="35" ht="24.95" customHeight="1" spans="1:14">
      <c r="A35" s="6">
        <v>38</v>
      </c>
      <c r="B35" s="6" t="s">
        <v>14</v>
      </c>
      <c r="C35" s="7" t="s">
        <v>68</v>
      </c>
      <c r="D35" s="8">
        <v>30000</v>
      </c>
      <c r="E35" s="9" t="s">
        <v>69</v>
      </c>
      <c r="F35" s="9">
        <f t="shared" ref="F35:F53" si="3">K35</f>
        <v>43181.08</v>
      </c>
      <c r="G35" s="9">
        <v>43363</v>
      </c>
      <c r="H35" s="10">
        <f t="shared" si="1"/>
        <v>181.919999999998</v>
      </c>
      <c r="I35" s="6">
        <v>4.35</v>
      </c>
      <c r="J35" s="18">
        <f t="shared" si="2"/>
        <v>659.459999999994</v>
      </c>
      <c r="K35" s="90">
        <v>43181.08</v>
      </c>
      <c r="L35" s="47" t="s">
        <v>543</v>
      </c>
      <c r="N35" t="str">
        <f>VLOOKUP(C35,[2]贫困户信息_1!H$4:H$6373,1,0)</f>
        <v>童桂和</v>
      </c>
    </row>
    <row r="36" ht="24.95" customHeight="1" spans="1:14">
      <c r="A36" s="6">
        <v>39</v>
      </c>
      <c r="B36" s="6" t="s">
        <v>14</v>
      </c>
      <c r="C36" s="7" t="s">
        <v>70</v>
      </c>
      <c r="D36" s="8">
        <v>30000</v>
      </c>
      <c r="E36" s="9" t="s">
        <v>69</v>
      </c>
      <c r="F36" s="9">
        <f t="shared" si="3"/>
        <v>43272.0013793103</v>
      </c>
      <c r="G36" s="9">
        <v>43363</v>
      </c>
      <c r="H36" s="10">
        <f t="shared" si="1"/>
        <v>90.9986206897011</v>
      </c>
      <c r="I36" s="6">
        <v>4.35</v>
      </c>
      <c r="J36" s="18">
        <f t="shared" si="2"/>
        <v>329.870000000166</v>
      </c>
      <c r="K36" s="90">
        <v>43272.0013793103</v>
      </c>
      <c r="L36" s="47" t="s">
        <v>543</v>
      </c>
      <c r="N36" t="str">
        <f>VLOOKUP(C36,[2]贫困户信息_1!H$4:H$6373,1,0)</f>
        <v>朱正国</v>
      </c>
    </row>
    <row r="37" ht="24.95" customHeight="1" spans="1:15">
      <c r="A37" s="82">
        <v>42</v>
      </c>
      <c r="B37" s="82" t="s">
        <v>14</v>
      </c>
      <c r="C37" s="83" t="s">
        <v>73</v>
      </c>
      <c r="D37" s="84">
        <v>30000</v>
      </c>
      <c r="E37" s="85" t="s">
        <v>74</v>
      </c>
      <c r="F37" s="85">
        <f t="shared" si="3"/>
        <v>43210.0027586207</v>
      </c>
      <c r="G37" s="85">
        <v>43363</v>
      </c>
      <c r="H37" s="86">
        <f t="shared" si="1"/>
        <v>152.9972413793</v>
      </c>
      <c r="I37" s="82">
        <v>4.35</v>
      </c>
      <c r="J37" s="93">
        <f t="shared" si="2"/>
        <v>554.614999999963</v>
      </c>
      <c r="K37" s="94">
        <v>43210.0027586207</v>
      </c>
      <c r="L37" s="95" t="s">
        <v>543</v>
      </c>
      <c r="M37" s="98">
        <v>20180620</v>
      </c>
      <c r="N37" t="e">
        <f>VLOOKUP(C37,[2]贫困户信息_1!H$4:H$6373,1,0)</f>
        <v>#N/A</v>
      </c>
      <c r="O37" s="97" t="s">
        <v>544</v>
      </c>
    </row>
    <row r="38" ht="24.95" customHeight="1" spans="1:14">
      <c r="A38" s="6">
        <v>43</v>
      </c>
      <c r="B38" s="6" t="s">
        <v>14</v>
      </c>
      <c r="C38" s="7" t="s">
        <v>75</v>
      </c>
      <c r="D38" s="8">
        <v>30000</v>
      </c>
      <c r="E38" s="9" t="s">
        <v>74</v>
      </c>
      <c r="F38" s="9">
        <f t="shared" si="3"/>
        <v>43188</v>
      </c>
      <c r="G38" s="9">
        <v>43363</v>
      </c>
      <c r="H38" s="10">
        <f t="shared" si="1"/>
        <v>175</v>
      </c>
      <c r="I38" s="6">
        <v>4.35</v>
      </c>
      <c r="J38" s="18">
        <f t="shared" si="2"/>
        <v>634.375</v>
      </c>
      <c r="K38" s="90">
        <v>43188</v>
      </c>
      <c r="L38" s="47" t="s">
        <v>543</v>
      </c>
      <c r="N38" t="str">
        <f>VLOOKUP(C38,[2]贫困户信息_1!H$4:H$6373,1,0)</f>
        <v>赵四红</v>
      </c>
    </row>
    <row r="39" ht="24.95" customHeight="1" spans="1:14">
      <c r="A39" s="6">
        <v>49</v>
      </c>
      <c r="B39" s="6" t="s">
        <v>14</v>
      </c>
      <c r="C39" s="7" t="s">
        <v>83</v>
      </c>
      <c r="D39" s="8">
        <v>30000</v>
      </c>
      <c r="E39" s="9" t="s">
        <v>80</v>
      </c>
      <c r="F39" s="9">
        <f t="shared" si="3"/>
        <v>43230.0013793103</v>
      </c>
      <c r="G39" s="9">
        <v>43363</v>
      </c>
      <c r="H39" s="10">
        <f t="shared" si="1"/>
        <v>132.998620689701</v>
      </c>
      <c r="I39" s="6">
        <v>4.35</v>
      </c>
      <c r="J39" s="18">
        <f t="shared" si="2"/>
        <v>482.120000000166</v>
      </c>
      <c r="K39" s="90">
        <v>43230.0013793103</v>
      </c>
      <c r="L39" s="47" t="s">
        <v>543</v>
      </c>
      <c r="N39" t="str">
        <f>VLOOKUP(C39,[2]贫困户信息_1!H$4:H$6373,1,0)</f>
        <v>朱洁</v>
      </c>
    </row>
    <row r="40" ht="24.95" customHeight="1" spans="1:14">
      <c r="A40" s="6">
        <v>51</v>
      </c>
      <c r="B40" s="6" t="s">
        <v>14</v>
      </c>
      <c r="C40" s="7" t="s">
        <v>86</v>
      </c>
      <c r="D40" s="8">
        <v>30000</v>
      </c>
      <c r="E40" s="9" t="s">
        <v>87</v>
      </c>
      <c r="F40" s="9">
        <f t="shared" si="3"/>
        <v>43210</v>
      </c>
      <c r="G40" s="9">
        <v>43363</v>
      </c>
      <c r="H40" s="10">
        <f t="shared" si="1"/>
        <v>153</v>
      </c>
      <c r="I40" s="6">
        <v>4.35</v>
      </c>
      <c r="J40" s="18">
        <f t="shared" si="2"/>
        <v>554.625</v>
      </c>
      <c r="K40" s="90">
        <v>43210</v>
      </c>
      <c r="L40" s="47" t="s">
        <v>543</v>
      </c>
      <c r="N40" t="str">
        <f>VLOOKUP(C40,[2]贫困户信息_1!H$4:H$6373,1,0)</f>
        <v>刘美高</v>
      </c>
    </row>
    <row r="41" ht="24.95" customHeight="1" spans="1:14">
      <c r="A41" s="6">
        <v>52</v>
      </c>
      <c r="B41" s="6" t="s">
        <v>14</v>
      </c>
      <c r="C41" s="7" t="s">
        <v>88</v>
      </c>
      <c r="D41" s="8">
        <v>50000</v>
      </c>
      <c r="E41" s="9" t="s">
        <v>89</v>
      </c>
      <c r="F41" s="9">
        <f t="shared" si="3"/>
        <v>43216.0002758621</v>
      </c>
      <c r="G41" s="9">
        <v>43363</v>
      </c>
      <c r="H41" s="10">
        <f t="shared" si="1"/>
        <v>146.999724137902</v>
      </c>
      <c r="I41" s="6">
        <v>4.35</v>
      </c>
      <c r="J41" s="18">
        <f t="shared" si="2"/>
        <v>888.12333333316</v>
      </c>
      <c r="K41" s="90">
        <v>43216.0002758621</v>
      </c>
      <c r="L41" s="47" t="s">
        <v>543</v>
      </c>
      <c r="N41" t="str">
        <f>VLOOKUP(C41,[2]贫困户信息_1!H$4:H$6373,1,0)</f>
        <v>羿超</v>
      </c>
    </row>
    <row r="42" ht="24.95" customHeight="1" spans="1:14">
      <c r="A42" s="6">
        <v>53</v>
      </c>
      <c r="B42" s="6" t="s">
        <v>14</v>
      </c>
      <c r="C42" s="7" t="s">
        <v>90</v>
      </c>
      <c r="D42" s="8">
        <v>30000</v>
      </c>
      <c r="E42" s="9" t="s">
        <v>89</v>
      </c>
      <c r="F42" s="9">
        <f t="shared" si="3"/>
        <v>43210.0013793103</v>
      </c>
      <c r="G42" s="9">
        <v>43363</v>
      </c>
      <c r="H42" s="10">
        <f t="shared" si="1"/>
        <v>152.998620689701</v>
      </c>
      <c r="I42" s="6">
        <v>4.35</v>
      </c>
      <c r="J42" s="18">
        <f t="shared" si="2"/>
        <v>554.620000000166</v>
      </c>
      <c r="K42" s="90">
        <v>43210.0013793103</v>
      </c>
      <c r="L42" s="47" t="s">
        <v>543</v>
      </c>
      <c r="N42" t="str">
        <f>VLOOKUP(C42,[2]贫困户信息_1!H$4:H$6373,1,0)</f>
        <v>曹岳军</v>
      </c>
    </row>
    <row r="43" ht="24.95" customHeight="1" spans="1:14">
      <c r="A43" s="6">
        <v>54</v>
      </c>
      <c r="B43" s="6" t="s">
        <v>14</v>
      </c>
      <c r="C43" s="7" t="s">
        <v>91</v>
      </c>
      <c r="D43" s="8">
        <v>30000</v>
      </c>
      <c r="E43" s="9" t="s">
        <v>92</v>
      </c>
      <c r="F43" s="9">
        <f t="shared" si="3"/>
        <v>43210</v>
      </c>
      <c r="G43" s="9">
        <v>43363</v>
      </c>
      <c r="H43" s="10">
        <f t="shared" si="1"/>
        <v>153</v>
      </c>
      <c r="I43" s="6">
        <v>4.35</v>
      </c>
      <c r="J43" s="18">
        <f t="shared" si="2"/>
        <v>554.625</v>
      </c>
      <c r="K43" s="90">
        <v>43210</v>
      </c>
      <c r="L43" s="47" t="s">
        <v>543</v>
      </c>
      <c r="N43" t="str">
        <f>VLOOKUP(C43,[2]贫困户信息_1!H$4:H$6373,1,0)</f>
        <v>杨朝勇</v>
      </c>
    </row>
    <row r="44" ht="24.95" customHeight="1" spans="1:14">
      <c r="A44" s="6">
        <v>55</v>
      </c>
      <c r="B44" s="6" t="s">
        <v>14</v>
      </c>
      <c r="C44" s="7" t="s">
        <v>93</v>
      </c>
      <c r="D44" s="8">
        <v>30000</v>
      </c>
      <c r="E44" s="9" t="s">
        <v>92</v>
      </c>
      <c r="F44" s="9">
        <f t="shared" si="3"/>
        <v>43279.0013793103</v>
      </c>
      <c r="G44" s="9">
        <v>43363</v>
      </c>
      <c r="H44" s="10">
        <f t="shared" si="1"/>
        <v>83.9986206897011</v>
      </c>
      <c r="I44" s="6">
        <v>4.35</v>
      </c>
      <c r="J44" s="18">
        <f t="shared" si="2"/>
        <v>304.495000000166</v>
      </c>
      <c r="K44" s="90">
        <v>43279.0013793103</v>
      </c>
      <c r="L44" s="47" t="s">
        <v>543</v>
      </c>
      <c r="N44" t="str">
        <f>VLOOKUP(C44,[2]贫困户信息_1!H$4:H$6373,1,0)</f>
        <v>王应生</v>
      </c>
    </row>
    <row r="45" ht="24.95" customHeight="1" spans="1:14">
      <c r="A45" s="6">
        <v>56</v>
      </c>
      <c r="B45" s="6" t="s">
        <v>14</v>
      </c>
      <c r="C45" s="7" t="s">
        <v>94</v>
      </c>
      <c r="D45" s="8">
        <v>30000</v>
      </c>
      <c r="E45" s="9" t="s">
        <v>92</v>
      </c>
      <c r="F45" s="9">
        <f t="shared" si="3"/>
        <v>43237.0013793103</v>
      </c>
      <c r="G45" s="9">
        <v>43363</v>
      </c>
      <c r="H45" s="10">
        <f t="shared" si="1"/>
        <v>125.998620689701</v>
      </c>
      <c r="I45" s="6">
        <v>4.35</v>
      </c>
      <c r="J45" s="18">
        <f t="shared" si="2"/>
        <v>456.745000000166</v>
      </c>
      <c r="K45" s="90">
        <v>43237.0013793103</v>
      </c>
      <c r="L45" s="47" t="s">
        <v>543</v>
      </c>
      <c r="N45" t="str">
        <f>VLOOKUP(C45,[2]贫困户信息_1!H$4:H$6373,1,0)</f>
        <v>黄再兴</v>
      </c>
    </row>
    <row r="46" ht="24.95" customHeight="1" spans="1:14">
      <c r="A46" s="6">
        <v>57</v>
      </c>
      <c r="B46" s="6" t="s">
        <v>14</v>
      </c>
      <c r="C46" s="7" t="s">
        <v>95</v>
      </c>
      <c r="D46" s="8">
        <v>30000</v>
      </c>
      <c r="E46" s="9" t="s">
        <v>92</v>
      </c>
      <c r="F46" s="9">
        <f t="shared" si="3"/>
        <v>43210</v>
      </c>
      <c r="G46" s="9">
        <v>43363</v>
      </c>
      <c r="H46" s="10">
        <f t="shared" si="1"/>
        <v>153</v>
      </c>
      <c r="I46" s="6">
        <v>4.35</v>
      </c>
      <c r="J46" s="18">
        <f t="shared" si="2"/>
        <v>554.625</v>
      </c>
      <c r="K46" s="90">
        <v>43210</v>
      </c>
      <c r="L46" s="47" t="s">
        <v>543</v>
      </c>
      <c r="N46" t="str">
        <f>VLOOKUP(C46,[2]贫困户信息_1!H$4:H$6373,1,0)</f>
        <v>钟文秋</v>
      </c>
    </row>
    <row r="47" ht="24.95" customHeight="1" spans="1:14">
      <c r="A47" s="6">
        <v>58</v>
      </c>
      <c r="B47" s="6" t="s">
        <v>14</v>
      </c>
      <c r="C47" s="7" t="s">
        <v>96</v>
      </c>
      <c r="D47" s="8">
        <v>50000</v>
      </c>
      <c r="E47" s="9" t="s">
        <v>97</v>
      </c>
      <c r="F47" s="9">
        <f t="shared" si="3"/>
        <v>43168.6124137931</v>
      </c>
      <c r="G47" s="9">
        <v>43363</v>
      </c>
      <c r="H47" s="10">
        <f t="shared" si="1"/>
        <v>194.387586206904</v>
      </c>
      <c r="I47" s="6">
        <v>4.35</v>
      </c>
      <c r="J47" s="18">
        <f t="shared" si="2"/>
        <v>1174.42500000004</v>
      </c>
      <c r="K47" s="90">
        <v>43168.6124137931</v>
      </c>
      <c r="L47" s="47" t="s">
        <v>543</v>
      </c>
      <c r="N47" t="str">
        <f>VLOOKUP(C47,[2]贫困户信息_1!H$4:H$6373,1,0)</f>
        <v>陈勋</v>
      </c>
    </row>
    <row r="48" ht="24.95" customHeight="1" spans="1:14">
      <c r="A48" s="6">
        <v>59</v>
      </c>
      <c r="B48" s="6" t="s">
        <v>14</v>
      </c>
      <c r="C48" s="7" t="s">
        <v>98</v>
      </c>
      <c r="D48" s="8">
        <v>50000</v>
      </c>
      <c r="E48" s="9" t="s">
        <v>99</v>
      </c>
      <c r="F48" s="9">
        <f t="shared" si="3"/>
        <v>43151.9153103448</v>
      </c>
      <c r="G48" s="9">
        <v>43363</v>
      </c>
      <c r="H48" s="10">
        <f t="shared" si="1"/>
        <v>211.084689655203</v>
      </c>
      <c r="I48" s="6">
        <v>4.35</v>
      </c>
      <c r="J48" s="18">
        <f t="shared" si="2"/>
        <v>1275.30333333352</v>
      </c>
      <c r="K48" s="90">
        <v>43151.9153103448</v>
      </c>
      <c r="L48" s="47" t="s">
        <v>543</v>
      </c>
      <c r="N48" t="str">
        <f>VLOOKUP(C48,[2]贫困户信息_1!H$4:H$6373,1,0)</f>
        <v>范兵</v>
      </c>
    </row>
    <row r="49" ht="24.95" customHeight="1" spans="1:14">
      <c r="A49" s="6">
        <v>60</v>
      </c>
      <c r="B49" s="6" t="s">
        <v>14</v>
      </c>
      <c r="C49" s="7" t="s">
        <v>100</v>
      </c>
      <c r="D49" s="8">
        <v>30000</v>
      </c>
      <c r="E49" s="9" t="s">
        <v>99</v>
      </c>
      <c r="F49" s="9">
        <f t="shared" si="3"/>
        <v>43240.0013793103</v>
      </c>
      <c r="G49" s="9">
        <v>43363</v>
      </c>
      <c r="H49" s="10">
        <f t="shared" si="1"/>
        <v>122.998620689701</v>
      </c>
      <c r="I49" s="6">
        <v>4.35</v>
      </c>
      <c r="J49" s="18">
        <f t="shared" si="2"/>
        <v>445.870000000166</v>
      </c>
      <c r="K49" s="90">
        <v>43240.0013793103</v>
      </c>
      <c r="L49" s="47" t="s">
        <v>543</v>
      </c>
      <c r="N49" t="str">
        <f>VLOOKUP(C49,[2]贫困户信息_1!H$4:H$6373,1,0)</f>
        <v>周武</v>
      </c>
    </row>
    <row r="50" ht="24.95" customHeight="1" spans="1:14">
      <c r="A50" s="6">
        <v>61</v>
      </c>
      <c r="B50" s="6" t="s">
        <v>14</v>
      </c>
      <c r="C50" s="7" t="s">
        <v>101</v>
      </c>
      <c r="D50" s="8">
        <v>50000</v>
      </c>
      <c r="E50" s="9" t="s">
        <v>102</v>
      </c>
      <c r="F50" s="9">
        <f t="shared" si="3"/>
        <v>43155.5655172414</v>
      </c>
      <c r="G50" s="9">
        <v>43363</v>
      </c>
      <c r="H50" s="10">
        <f t="shared" si="1"/>
        <v>207.434482758603</v>
      </c>
      <c r="I50" s="6">
        <v>4.35</v>
      </c>
      <c r="J50" s="18">
        <f t="shared" si="2"/>
        <v>1253.24999999989</v>
      </c>
      <c r="K50" s="90">
        <v>43155.5655172414</v>
      </c>
      <c r="L50" s="47" t="s">
        <v>543</v>
      </c>
      <c r="N50" t="str">
        <f>VLOOKUP(C50,[2]贫困户信息_1!H$4:H$6373,1,0)</f>
        <v>张诗义</v>
      </c>
    </row>
    <row r="51" ht="24.95" customHeight="1" spans="1:14">
      <c r="A51" s="6">
        <v>62</v>
      </c>
      <c r="B51" s="6" t="s">
        <v>14</v>
      </c>
      <c r="C51" s="7" t="s">
        <v>103</v>
      </c>
      <c r="D51" s="8">
        <v>50000</v>
      </c>
      <c r="E51" s="9" t="s">
        <v>102</v>
      </c>
      <c r="F51" s="9">
        <f t="shared" si="3"/>
        <v>43157.7122758621</v>
      </c>
      <c r="G51" s="9">
        <v>43363</v>
      </c>
      <c r="H51" s="10">
        <f t="shared" si="1"/>
        <v>205.287724137903</v>
      </c>
      <c r="I51" s="6">
        <v>4.35</v>
      </c>
      <c r="J51" s="18">
        <f t="shared" si="2"/>
        <v>1240.27999999983</v>
      </c>
      <c r="K51" s="90">
        <v>43157.7122758621</v>
      </c>
      <c r="L51" s="47" t="s">
        <v>543</v>
      </c>
      <c r="N51" t="str">
        <f>VLOOKUP(C51,[2]贫困户信息_1!H$4:H$6373,1,0)</f>
        <v>李友华</v>
      </c>
    </row>
    <row r="52" ht="24.95" customHeight="1" spans="1:14">
      <c r="A52" s="6">
        <v>63</v>
      </c>
      <c r="B52" s="6" t="s">
        <v>14</v>
      </c>
      <c r="C52" s="7" t="s">
        <v>104</v>
      </c>
      <c r="D52" s="8">
        <v>50000</v>
      </c>
      <c r="E52" s="9" t="s">
        <v>105</v>
      </c>
      <c r="F52" s="9">
        <f t="shared" si="3"/>
        <v>43239.5437241379</v>
      </c>
      <c r="G52" s="9">
        <v>43363</v>
      </c>
      <c r="H52" s="10">
        <f t="shared" si="1"/>
        <v>123.456275862103</v>
      </c>
      <c r="I52" s="6">
        <v>4.35</v>
      </c>
      <c r="J52" s="18">
        <f t="shared" si="2"/>
        <v>745.881666666874</v>
      </c>
      <c r="K52" s="90">
        <v>43239.5437241379</v>
      </c>
      <c r="L52" s="47" t="s">
        <v>543</v>
      </c>
      <c r="N52" t="str">
        <f>VLOOKUP(C52,[2]贫困户信息_1!H$4:H$6373,1,0)</f>
        <v>段坤玉</v>
      </c>
    </row>
    <row r="53" ht="24.95" customHeight="1" spans="1:14">
      <c r="A53" s="6">
        <v>64</v>
      </c>
      <c r="B53" s="6" t="s">
        <v>14</v>
      </c>
      <c r="C53" s="7" t="s">
        <v>106</v>
      </c>
      <c r="D53" s="8">
        <v>50000</v>
      </c>
      <c r="E53" s="9" t="s">
        <v>105</v>
      </c>
      <c r="F53" s="9">
        <f t="shared" si="3"/>
        <v>43239.6645517241</v>
      </c>
      <c r="G53" s="9">
        <v>43363</v>
      </c>
      <c r="H53" s="10">
        <f t="shared" si="1"/>
        <v>123.335448275902</v>
      </c>
      <c r="I53" s="6">
        <v>4.35</v>
      </c>
      <c r="J53" s="18">
        <f t="shared" si="2"/>
        <v>745.15166666691</v>
      </c>
      <c r="K53" s="90">
        <v>43239.6645517241</v>
      </c>
      <c r="L53" s="47" t="s">
        <v>543</v>
      </c>
      <c r="N53" t="str">
        <f>VLOOKUP(C53,[2]贫困户信息_1!H$4:H$6373,1,0)</f>
        <v>罗金见</v>
      </c>
    </row>
    <row r="54" ht="24.95" customHeight="1" spans="1:14">
      <c r="A54" s="6">
        <v>65</v>
      </c>
      <c r="B54" s="6" t="s">
        <v>14</v>
      </c>
      <c r="C54" s="7" t="s">
        <v>107</v>
      </c>
      <c r="D54" s="8">
        <v>50000</v>
      </c>
      <c r="E54" s="9" t="s">
        <v>108</v>
      </c>
      <c r="F54" s="9">
        <v>43257</v>
      </c>
      <c r="G54" s="9">
        <v>43363</v>
      </c>
      <c r="H54" s="10">
        <f t="shared" si="1"/>
        <v>106</v>
      </c>
      <c r="I54" s="6">
        <v>4.35</v>
      </c>
      <c r="J54" s="18">
        <f t="shared" si="2"/>
        <v>640.416666666667</v>
      </c>
      <c r="K54" s="90" t="s">
        <v>60</v>
      </c>
      <c r="N54" t="str">
        <f>VLOOKUP(C54,[2]贫困户信息_1!H$4:H$6373,1,0)</f>
        <v>周建军</v>
      </c>
    </row>
    <row r="55" ht="24.95" customHeight="1" spans="1:14">
      <c r="A55" s="6">
        <v>66</v>
      </c>
      <c r="B55" s="6" t="s">
        <v>14</v>
      </c>
      <c r="C55" s="7" t="s">
        <v>109</v>
      </c>
      <c r="D55" s="8">
        <v>50000</v>
      </c>
      <c r="E55" s="9" t="s">
        <v>110</v>
      </c>
      <c r="F55" s="9">
        <v>43280</v>
      </c>
      <c r="G55" s="9">
        <v>43363</v>
      </c>
      <c r="H55" s="10">
        <f t="shared" si="1"/>
        <v>83</v>
      </c>
      <c r="I55" s="6">
        <v>4.35</v>
      </c>
      <c r="J55" s="18">
        <f t="shared" si="2"/>
        <v>501.458333333333</v>
      </c>
      <c r="K55" s="90" t="s">
        <v>60</v>
      </c>
      <c r="N55" t="str">
        <f>VLOOKUP(C55,[2]贫困户信息_1!H$4:H$6373,1,0)</f>
        <v>李功春</v>
      </c>
    </row>
    <row r="56" ht="24.95" customHeight="1" spans="1:14">
      <c r="A56" s="6">
        <v>67</v>
      </c>
      <c r="B56" s="6" t="s">
        <v>14</v>
      </c>
      <c r="C56" s="7" t="s">
        <v>111</v>
      </c>
      <c r="D56" s="8">
        <v>50000</v>
      </c>
      <c r="E56" s="9" t="s">
        <v>112</v>
      </c>
      <c r="F56" s="9">
        <v>43321</v>
      </c>
      <c r="G56" s="9">
        <v>43363</v>
      </c>
      <c r="H56" s="10">
        <f t="shared" si="1"/>
        <v>42</v>
      </c>
      <c r="I56" s="6">
        <v>4.35</v>
      </c>
      <c r="J56" s="18">
        <f t="shared" si="2"/>
        <v>253.75</v>
      </c>
      <c r="K56" s="90" t="s">
        <v>60</v>
      </c>
      <c r="N56" t="str">
        <f>VLOOKUP(C56,[2]贫困户信息_1!H$4:H$6373,1,0)</f>
        <v>吴光辉</v>
      </c>
    </row>
    <row r="57" ht="24.95" customHeight="1" spans="1:14">
      <c r="A57" s="6">
        <v>68</v>
      </c>
      <c r="B57" s="6" t="s">
        <v>14</v>
      </c>
      <c r="C57" s="7" t="s">
        <v>113</v>
      </c>
      <c r="D57" s="8">
        <v>50000</v>
      </c>
      <c r="E57" s="9" t="s">
        <v>114</v>
      </c>
      <c r="F57" s="9">
        <f>K57</f>
        <v>43263.9991724138</v>
      </c>
      <c r="G57" s="9">
        <v>43363</v>
      </c>
      <c r="H57" s="10">
        <f t="shared" si="1"/>
        <v>99.0008275861983</v>
      </c>
      <c r="I57" s="6">
        <v>4.35</v>
      </c>
      <c r="J57" s="18">
        <f t="shared" si="2"/>
        <v>598.129999999948</v>
      </c>
      <c r="K57" s="90">
        <v>43263.9991724138</v>
      </c>
      <c r="L57" s="47" t="s">
        <v>543</v>
      </c>
      <c r="N57" t="str">
        <f>VLOOKUP(C57,[2]贫困户信息_1!H$4:H$6373,1,0)</f>
        <v>袁武波</v>
      </c>
    </row>
    <row r="58" ht="24.95" customHeight="1" spans="1:14">
      <c r="A58" s="6">
        <v>69</v>
      </c>
      <c r="B58" s="6" t="s">
        <v>14</v>
      </c>
      <c r="C58" s="7" t="s">
        <v>115</v>
      </c>
      <c r="D58" s="8">
        <v>50000</v>
      </c>
      <c r="E58" s="9" t="s">
        <v>116</v>
      </c>
      <c r="F58" s="9">
        <v>43328</v>
      </c>
      <c r="G58" s="9">
        <v>43363</v>
      </c>
      <c r="H58" s="10">
        <f t="shared" si="1"/>
        <v>35</v>
      </c>
      <c r="I58" s="6">
        <v>4.35</v>
      </c>
      <c r="J58" s="18">
        <f t="shared" si="2"/>
        <v>211.458333333333</v>
      </c>
      <c r="K58" s="90" t="s">
        <v>60</v>
      </c>
      <c r="N58" t="str">
        <f>VLOOKUP(C58,[2]贫困户信息_1!H$4:H$6373,1,0)</f>
        <v>曾庆祥</v>
      </c>
    </row>
    <row r="59" ht="24.95" customHeight="1" spans="1:14">
      <c r="A59" s="6">
        <v>70</v>
      </c>
      <c r="B59" s="6" t="s">
        <v>14</v>
      </c>
      <c r="C59" s="7" t="s">
        <v>117</v>
      </c>
      <c r="D59" s="8">
        <v>40000</v>
      </c>
      <c r="E59" s="9" t="s">
        <v>118</v>
      </c>
      <c r="F59" s="9">
        <f t="shared" ref="F59:F65" si="4">K59</f>
        <v>43272</v>
      </c>
      <c r="G59" s="9">
        <v>43363</v>
      </c>
      <c r="H59" s="10">
        <f t="shared" si="1"/>
        <v>91</v>
      </c>
      <c r="I59" s="6">
        <v>4.35</v>
      </c>
      <c r="J59" s="18">
        <f t="shared" si="2"/>
        <v>439.833333333333</v>
      </c>
      <c r="K59" s="90">
        <v>43272</v>
      </c>
      <c r="L59" s="47" t="s">
        <v>543</v>
      </c>
      <c r="N59" t="str">
        <f>VLOOKUP(C59,[2]贫困户信息_1!H$4:H$6373,1,0)</f>
        <v>方海元</v>
      </c>
    </row>
    <row r="60" ht="24.95" customHeight="1" spans="1:14">
      <c r="A60" s="6">
        <v>71</v>
      </c>
      <c r="B60" s="6" t="s">
        <v>14</v>
      </c>
      <c r="C60" s="7" t="s">
        <v>113</v>
      </c>
      <c r="D60" s="8">
        <v>50000</v>
      </c>
      <c r="E60" s="9" t="s">
        <v>119</v>
      </c>
      <c r="F60" s="9">
        <f t="shared" si="4"/>
        <v>43263.9991724138</v>
      </c>
      <c r="G60" s="9" t="s">
        <v>120</v>
      </c>
      <c r="H60" s="10">
        <f t="shared" si="1"/>
        <v>8.00082758619828</v>
      </c>
      <c r="I60" s="6">
        <v>4.35</v>
      </c>
      <c r="J60" s="18">
        <f t="shared" si="2"/>
        <v>48.3383333332813</v>
      </c>
      <c r="K60" s="90">
        <v>43263.9991724138</v>
      </c>
      <c r="L60" s="47" t="s">
        <v>543</v>
      </c>
      <c r="N60" t="str">
        <f>VLOOKUP(C60,[2]贫困户信息_1!H$4:H$6373,1,0)</f>
        <v>袁武波</v>
      </c>
    </row>
    <row r="61" ht="24.95" customHeight="1" spans="1:14">
      <c r="A61" s="6">
        <v>72</v>
      </c>
      <c r="B61" s="6" t="s">
        <v>14</v>
      </c>
      <c r="C61" s="7" t="s">
        <v>121</v>
      </c>
      <c r="D61" s="8">
        <v>30000</v>
      </c>
      <c r="E61" s="9" t="s">
        <v>42</v>
      </c>
      <c r="F61" s="9">
        <f t="shared" si="4"/>
        <v>43180.1586206897</v>
      </c>
      <c r="G61" s="9" t="s">
        <v>122</v>
      </c>
      <c r="H61" s="10">
        <f t="shared" si="1"/>
        <v>100.841379310303</v>
      </c>
      <c r="I61" s="6">
        <v>4.35</v>
      </c>
      <c r="J61" s="18">
        <f t="shared" si="2"/>
        <v>365.549999999847</v>
      </c>
      <c r="K61" s="90">
        <v>43180.1586206897</v>
      </c>
      <c r="L61" s="47" t="s">
        <v>543</v>
      </c>
      <c r="N61" t="str">
        <f>VLOOKUP(C61,[2]贫困户信息_1!H$4:H$6373,1,0)</f>
        <v>戴岳春</v>
      </c>
    </row>
    <row r="62" ht="24.95" customHeight="1" spans="1:14">
      <c r="A62" s="6">
        <v>73</v>
      </c>
      <c r="B62" s="6" t="s">
        <v>14</v>
      </c>
      <c r="C62" s="7" t="s">
        <v>123</v>
      </c>
      <c r="D62" s="8">
        <v>50000</v>
      </c>
      <c r="E62" s="9" t="s">
        <v>124</v>
      </c>
      <c r="F62" s="9">
        <f t="shared" si="4"/>
        <v>43110.4062315789</v>
      </c>
      <c r="G62" s="9" t="s">
        <v>125</v>
      </c>
      <c r="H62" s="10">
        <f t="shared" si="1"/>
        <v>183.593768421102</v>
      </c>
      <c r="I62" s="6">
        <v>4.75</v>
      </c>
      <c r="J62" s="18">
        <f t="shared" si="2"/>
        <v>1211.20888888922</v>
      </c>
      <c r="K62" s="90">
        <v>43110.4062315789</v>
      </c>
      <c r="L62" s="47" t="s">
        <v>543</v>
      </c>
      <c r="N62" t="str">
        <f>VLOOKUP(C62,[2]贫困户信息_1!H$4:H$6373,1,0)</f>
        <v>李友娥</v>
      </c>
    </row>
    <row r="63" ht="24.95" customHeight="1" spans="1:14">
      <c r="A63" s="6">
        <v>74</v>
      </c>
      <c r="B63" s="6" t="s">
        <v>14</v>
      </c>
      <c r="C63" s="7" t="s">
        <v>126</v>
      </c>
      <c r="D63" s="8">
        <v>50000</v>
      </c>
      <c r="E63" s="9" t="s">
        <v>127</v>
      </c>
      <c r="F63" s="9">
        <f t="shared" si="4"/>
        <v>43105.7845052632</v>
      </c>
      <c r="G63" s="9" t="s">
        <v>125</v>
      </c>
      <c r="H63" s="10">
        <f t="shared" si="1"/>
        <v>188.215494736804</v>
      </c>
      <c r="I63" s="6">
        <v>4.75</v>
      </c>
      <c r="J63" s="18">
        <f t="shared" si="2"/>
        <v>1241.69944444419</v>
      </c>
      <c r="K63" s="90">
        <v>43105.7845052632</v>
      </c>
      <c r="L63" s="47" t="s">
        <v>543</v>
      </c>
      <c r="N63" t="str">
        <f>VLOOKUP(C63,[2]贫困户信息_1!H$4:H$6373,1,0)</f>
        <v>刘志新</v>
      </c>
    </row>
    <row r="64" ht="24.95" customHeight="1" spans="1:14">
      <c r="A64" s="6">
        <v>75</v>
      </c>
      <c r="B64" s="6" t="s">
        <v>14</v>
      </c>
      <c r="C64" s="7" t="s">
        <v>128</v>
      </c>
      <c r="D64" s="8">
        <v>50000</v>
      </c>
      <c r="E64" s="9" t="s">
        <v>24</v>
      </c>
      <c r="F64" s="9">
        <f t="shared" si="4"/>
        <v>43108.4153263158</v>
      </c>
      <c r="G64" s="9" t="s">
        <v>125</v>
      </c>
      <c r="H64" s="10">
        <f t="shared" si="1"/>
        <v>185.5846736842</v>
      </c>
      <c r="I64" s="6">
        <v>4.75</v>
      </c>
      <c r="J64" s="18">
        <f t="shared" si="2"/>
        <v>1224.34333333326</v>
      </c>
      <c r="K64" s="90">
        <v>43108.4153263158</v>
      </c>
      <c r="L64" s="47" t="s">
        <v>543</v>
      </c>
      <c r="N64" t="str">
        <f>VLOOKUP(C64,[2]贫困户信息_1!H$4:H$6373,1,0)</f>
        <v>刘建波</v>
      </c>
    </row>
    <row r="65" ht="24.95" customHeight="1" spans="1:14">
      <c r="A65" s="6">
        <v>76</v>
      </c>
      <c r="B65" s="6" t="s">
        <v>14</v>
      </c>
      <c r="C65" s="7" t="s">
        <v>129</v>
      </c>
      <c r="D65" s="8">
        <v>50000</v>
      </c>
      <c r="E65" s="9" t="s">
        <v>24</v>
      </c>
      <c r="F65" s="9">
        <f t="shared" si="4"/>
        <v>43108.3365052632</v>
      </c>
      <c r="G65" s="9" t="s">
        <v>130</v>
      </c>
      <c r="H65" s="10">
        <f t="shared" si="1"/>
        <v>187.6634947368</v>
      </c>
      <c r="I65" s="6">
        <v>4.75</v>
      </c>
      <c r="J65" s="18">
        <f t="shared" si="2"/>
        <v>1238.0577777775</v>
      </c>
      <c r="K65" s="90">
        <v>43108.3365052632</v>
      </c>
      <c r="L65" s="47" t="s">
        <v>543</v>
      </c>
      <c r="N65" t="str">
        <f>VLOOKUP(C65,[2]贫困户信息_1!H$4:H$6373,1,0)</f>
        <v>张官云</v>
      </c>
    </row>
    <row r="66" ht="24.95" customHeight="1" spans="1:14">
      <c r="A66" s="6">
        <v>77</v>
      </c>
      <c r="B66" s="6" t="s">
        <v>14</v>
      </c>
      <c r="C66" s="7" t="s">
        <v>111</v>
      </c>
      <c r="D66" s="8">
        <v>30000</v>
      </c>
      <c r="E66" s="9" t="s">
        <v>131</v>
      </c>
      <c r="F66" s="9">
        <v>43252</v>
      </c>
      <c r="G66" s="9" t="s">
        <v>131</v>
      </c>
      <c r="H66" s="10">
        <f t="shared" si="1"/>
        <v>68</v>
      </c>
      <c r="I66" s="6">
        <v>4.35</v>
      </c>
      <c r="J66" s="18">
        <f t="shared" si="2"/>
        <v>246.5</v>
      </c>
      <c r="K66" s="90" t="s">
        <v>60</v>
      </c>
      <c r="L66" s="47" t="s">
        <v>543</v>
      </c>
      <c r="N66" t="str">
        <f>VLOOKUP(C66,[2]贫困户信息_1!H$4:H$6373,1,0)</f>
        <v>吴光辉</v>
      </c>
    </row>
    <row r="67" ht="24.95" customHeight="1" spans="1:14">
      <c r="A67" s="6">
        <v>78</v>
      </c>
      <c r="B67" s="6" t="s">
        <v>14</v>
      </c>
      <c r="C67" s="7" t="s">
        <v>132</v>
      </c>
      <c r="D67" s="8">
        <v>30000</v>
      </c>
      <c r="E67" s="9" t="s">
        <v>42</v>
      </c>
      <c r="F67" s="9">
        <f t="shared" ref="F67:F72" si="5">K67</f>
        <v>43180.9668965517</v>
      </c>
      <c r="G67" s="9" t="s">
        <v>133</v>
      </c>
      <c r="H67" s="10">
        <f t="shared" si="1"/>
        <v>159.033103448302</v>
      </c>
      <c r="I67" s="6">
        <v>4.35</v>
      </c>
      <c r="J67" s="18">
        <f t="shared" si="2"/>
        <v>576.495000000096</v>
      </c>
      <c r="K67" s="90">
        <v>43180.9668965517</v>
      </c>
      <c r="L67" s="47" t="s">
        <v>543</v>
      </c>
      <c r="N67" t="str">
        <f>VLOOKUP(C67,[2]贫困户信息_1!H$4:H$6373,1,0)</f>
        <v>龙月红</v>
      </c>
    </row>
    <row r="68" ht="24.95" customHeight="1" spans="1:14">
      <c r="A68" s="6">
        <v>79</v>
      </c>
      <c r="B68" s="6" t="s">
        <v>14</v>
      </c>
      <c r="C68" s="7" t="s">
        <v>134</v>
      </c>
      <c r="D68" s="8">
        <v>50000</v>
      </c>
      <c r="E68" s="9" t="s">
        <v>135</v>
      </c>
      <c r="F68" s="9">
        <f t="shared" si="5"/>
        <v>43263.9997241379</v>
      </c>
      <c r="G68" s="9" t="s">
        <v>136</v>
      </c>
      <c r="H68" s="10">
        <f t="shared" ref="H68:H131" si="6">G68-F68</f>
        <v>85.0002758620976</v>
      </c>
      <c r="I68" s="6">
        <v>4.35</v>
      </c>
      <c r="J68" s="18">
        <f t="shared" ref="J68:J131" si="7">D68*H68*I68/36000</f>
        <v>513.543333333506</v>
      </c>
      <c r="K68" s="90">
        <v>43263.9997241379</v>
      </c>
      <c r="L68" s="47" t="s">
        <v>543</v>
      </c>
      <c r="N68" t="str">
        <f>VLOOKUP(C68,[2]贫困户信息_1!H$4:H$6373,1,0)</f>
        <v>龚光华</v>
      </c>
    </row>
    <row r="69" ht="24.95" customHeight="1" spans="1:14">
      <c r="A69" s="6">
        <v>80</v>
      </c>
      <c r="B69" s="6" t="s">
        <v>14</v>
      </c>
      <c r="C69" s="7" t="s">
        <v>117</v>
      </c>
      <c r="D69" s="8">
        <v>30000</v>
      </c>
      <c r="E69" s="9" t="s">
        <v>137</v>
      </c>
      <c r="F69" s="9">
        <f t="shared" si="5"/>
        <v>43272</v>
      </c>
      <c r="G69" s="9" t="s">
        <v>138</v>
      </c>
      <c r="H69" s="10">
        <f t="shared" si="6"/>
        <v>80</v>
      </c>
      <c r="I69" s="6">
        <v>4.35</v>
      </c>
      <c r="J69" s="18">
        <f t="shared" si="7"/>
        <v>290</v>
      </c>
      <c r="K69" s="90">
        <v>43272</v>
      </c>
      <c r="L69" s="47" t="s">
        <v>543</v>
      </c>
      <c r="N69" t="str">
        <f>VLOOKUP(C69,[2]贫困户信息_1!H$4:H$6373,1,0)</f>
        <v>方海元</v>
      </c>
    </row>
    <row r="70" ht="24.95" customHeight="1" spans="1:14">
      <c r="A70" s="6">
        <v>81</v>
      </c>
      <c r="B70" s="6" t="s">
        <v>14</v>
      </c>
      <c r="C70" s="7" t="s">
        <v>139</v>
      </c>
      <c r="D70" s="8">
        <v>30000</v>
      </c>
      <c r="E70" s="9" t="s">
        <v>51</v>
      </c>
      <c r="F70" s="9">
        <f t="shared" si="5"/>
        <v>43203.8703448276</v>
      </c>
      <c r="G70" s="9" t="s">
        <v>140</v>
      </c>
      <c r="H70" s="10">
        <f t="shared" si="6"/>
        <v>157.129655172401</v>
      </c>
      <c r="I70" s="6">
        <v>4.35</v>
      </c>
      <c r="J70" s="18">
        <f t="shared" si="7"/>
        <v>569.594999999953</v>
      </c>
      <c r="K70" s="90">
        <v>43203.8703448276</v>
      </c>
      <c r="L70" s="47" t="s">
        <v>543</v>
      </c>
      <c r="N70" t="str">
        <f>VLOOKUP(C70,[2]贫困户信息_1!H$4:H$6373,1,0)</f>
        <v>连友光</v>
      </c>
    </row>
    <row r="71" ht="24.95" customHeight="1" spans="1:14">
      <c r="A71" s="6">
        <v>82</v>
      </c>
      <c r="B71" s="42" t="s">
        <v>141</v>
      </c>
      <c r="C71" s="35" t="s">
        <v>142</v>
      </c>
      <c r="D71" s="35" t="s">
        <v>143</v>
      </c>
      <c r="E71" s="35" t="s">
        <v>51</v>
      </c>
      <c r="F71" s="9">
        <f t="shared" si="5"/>
        <v>43090</v>
      </c>
      <c r="G71" s="43">
        <v>43363</v>
      </c>
      <c r="H71" s="10">
        <f t="shared" si="6"/>
        <v>273</v>
      </c>
      <c r="I71" s="35">
        <v>4.35</v>
      </c>
      <c r="J71" s="18">
        <f t="shared" si="7"/>
        <v>989.625</v>
      </c>
      <c r="K71" s="100">
        <v>43090</v>
      </c>
      <c r="L71" s="101" t="s">
        <v>543</v>
      </c>
      <c r="N71" t="str">
        <f>VLOOKUP(C71,[2]贫困户信息_1!H$4:H$6373,1,0)</f>
        <v>敖庆元</v>
      </c>
    </row>
    <row r="72" ht="24.95" customHeight="1" spans="1:14">
      <c r="A72" s="6">
        <v>83</v>
      </c>
      <c r="B72" s="42" t="s">
        <v>141</v>
      </c>
      <c r="C72" s="35" t="s">
        <v>144</v>
      </c>
      <c r="D72" s="35" t="s">
        <v>145</v>
      </c>
      <c r="E72" s="35" t="s">
        <v>146</v>
      </c>
      <c r="F72" s="9" t="str">
        <f t="shared" si="5"/>
        <v>2018-03-24</v>
      </c>
      <c r="G72" s="43">
        <v>43363</v>
      </c>
      <c r="H72" s="10">
        <f t="shared" si="6"/>
        <v>180</v>
      </c>
      <c r="I72" s="35">
        <v>4.75</v>
      </c>
      <c r="J72" s="18">
        <f t="shared" si="7"/>
        <v>1187.5</v>
      </c>
      <c r="K72" s="100" t="s">
        <v>545</v>
      </c>
      <c r="L72" s="101" t="s">
        <v>543</v>
      </c>
      <c r="N72" t="str">
        <f>VLOOKUP(C72,[2]贫困户信息_1!H$4:H$6373,1,0)</f>
        <v>蔡谷良</v>
      </c>
    </row>
    <row r="73" ht="24.95" customHeight="1" spans="1:14">
      <c r="A73" s="6">
        <v>84</v>
      </c>
      <c r="B73" s="42" t="s">
        <v>141</v>
      </c>
      <c r="C73" s="35" t="s">
        <v>147</v>
      </c>
      <c r="D73" s="35" t="s">
        <v>148</v>
      </c>
      <c r="E73" s="35" t="s">
        <v>149</v>
      </c>
      <c r="F73" s="44" t="s">
        <v>149</v>
      </c>
      <c r="G73" s="43">
        <v>43363</v>
      </c>
      <c r="H73" s="10">
        <f t="shared" si="6"/>
        <v>129</v>
      </c>
      <c r="I73" s="35">
        <v>4.35</v>
      </c>
      <c r="J73" s="18">
        <f t="shared" si="7"/>
        <v>311.75</v>
      </c>
      <c r="K73" s="100" t="s">
        <v>60</v>
      </c>
      <c r="L73" s="101"/>
      <c r="N73" t="str">
        <f>VLOOKUP(C73,[2]贫困户信息_1!H$4:H$6373,1,0)</f>
        <v>蔡进明</v>
      </c>
    </row>
    <row r="74" ht="24.95" customHeight="1" spans="1:14">
      <c r="A74" s="6">
        <v>85</v>
      </c>
      <c r="B74" s="42" t="s">
        <v>141</v>
      </c>
      <c r="C74" s="35" t="s">
        <v>150</v>
      </c>
      <c r="D74" s="35" t="s">
        <v>143</v>
      </c>
      <c r="E74" s="35" t="s">
        <v>55</v>
      </c>
      <c r="F74" s="9" t="str">
        <f>K74</f>
        <v>2017-12-21</v>
      </c>
      <c r="G74" s="43">
        <v>43363</v>
      </c>
      <c r="H74" s="10">
        <f t="shared" si="6"/>
        <v>273</v>
      </c>
      <c r="I74" s="35">
        <v>4.35</v>
      </c>
      <c r="J74" s="18">
        <f t="shared" si="7"/>
        <v>989.625</v>
      </c>
      <c r="K74" s="100" t="s">
        <v>546</v>
      </c>
      <c r="L74" s="101" t="s">
        <v>543</v>
      </c>
      <c r="N74" t="str">
        <f>VLOOKUP(C74,[2]贫困户信息_1!H$4:H$6373,1,0)</f>
        <v>蔡开权</v>
      </c>
    </row>
    <row r="75" ht="24.95" customHeight="1" spans="1:14">
      <c r="A75" s="6">
        <v>86</v>
      </c>
      <c r="B75" s="42" t="s">
        <v>141</v>
      </c>
      <c r="C75" s="35" t="s">
        <v>151</v>
      </c>
      <c r="D75" s="35" t="s">
        <v>145</v>
      </c>
      <c r="E75" s="35" t="s">
        <v>152</v>
      </c>
      <c r="F75" s="9" t="str">
        <f>K75</f>
        <v>2017-12-21</v>
      </c>
      <c r="G75" s="43">
        <v>43363</v>
      </c>
      <c r="H75" s="10">
        <f t="shared" si="6"/>
        <v>273</v>
      </c>
      <c r="I75" s="35">
        <v>4.75</v>
      </c>
      <c r="J75" s="18">
        <f t="shared" si="7"/>
        <v>1801.04166666667</v>
      </c>
      <c r="K75" s="100" t="s">
        <v>546</v>
      </c>
      <c r="L75" s="101" t="s">
        <v>543</v>
      </c>
      <c r="N75" t="str">
        <f>VLOOKUP(C75,[2]贫困户信息_1!H$4:H$6373,1,0)</f>
        <v>蔡元梅</v>
      </c>
    </row>
    <row r="76" ht="24.95" customHeight="1" spans="1:14">
      <c r="A76" s="6">
        <v>87</v>
      </c>
      <c r="B76" s="42" t="s">
        <v>141</v>
      </c>
      <c r="C76" s="35" t="s">
        <v>153</v>
      </c>
      <c r="D76" s="35" t="s">
        <v>145</v>
      </c>
      <c r="E76" s="35" t="s">
        <v>154</v>
      </c>
      <c r="F76" s="9" t="str">
        <f>K76</f>
        <v>2017-12-25</v>
      </c>
      <c r="G76" s="43">
        <v>43363</v>
      </c>
      <c r="H76" s="10">
        <f t="shared" si="6"/>
        <v>269</v>
      </c>
      <c r="I76" s="35">
        <v>4.75</v>
      </c>
      <c r="J76" s="18">
        <f t="shared" si="7"/>
        <v>1774.65277777778</v>
      </c>
      <c r="K76" s="100" t="s">
        <v>547</v>
      </c>
      <c r="L76" s="101" t="s">
        <v>543</v>
      </c>
      <c r="N76" t="str">
        <f>VLOOKUP(C76,[2]贫困户信息_1!H$4:H$6373,1,0)</f>
        <v>蔡远琴</v>
      </c>
    </row>
    <row r="77" ht="24.95" customHeight="1" spans="1:14">
      <c r="A77" s="6">
        <v>88</v>
      </c>
      <c r="B77" s="42" t="s">
        <v>141</v>
      </c>
      <c r="C77" s="35" t="s">
        <v>155</v>
      </c>
      <c r="D77" s="35" t="s">
        <v>143</v>
      </c>
      <c r="E77" s="35" t="s">
        <v>156</v>
      </c>
      <c r="F77" s="44" t="s">
        <v>156</v>
      </c>
      <c r="G77" s="43">
        <v>43363</v>
      </c>
      <c r="H77" s="10">
        <f t="shared" si="6"/>
        <v>147</v>
      </c>
      <c r="I77" s="35">
        <v>4.35</v>
      </c>
      <c r="J77" s="18">
        <f t="shared" si="7"/>
        <v>532.875</v>
      </c>
      <c r="K77" s="100" t="s">
        <v>60</v>
      </c>
      <c r="L77" s="101"/>
      <c r="N77" t="str">
        <f>VLOOKUP(C77,[2]贫困户信息_1!H$4:H$6373,1,0)</f>
        <v>陈昌华</v>
      </c>
    </row>
    <row r="78" ht="24.95" customHeight="1" spans="1:14">
      <c r="A78" s="6">
        <v>89</v>
      </c>
      <c r="B78" s="42" t="s">
        <v>141</v>
      </c>
      <c r="C78" s="35" t="s">
        <v>157</v>
      </c>
      <c r="D78" s="35" t="s">
        <v>148</v>
      </c>
      <c r="E78" s="35" t="s">
        <v>158</v>
      </c>
      <c r="F78" s="9" t="str">
        <f>K78</f>
        <v>2017-12-21</v>
      </c>
      <c r="G78" s="43">
        <v>43363</v>
      </c>
      <c r="H78" s="10">
        <f t="shared" si="6"/>
        <v>273</v>
      </c>
      <c r="I78" s="35">
        <v>4.35</v>
      </c>
      <c r="J78" s="18">
        <f t="shared" si="7"/>
        <v>659.75</v>
      </c>
      <c r="K78" s="100" t="s">
        <v>546</v>
      </c>
      <c r="L78" s="101" t="s">
        <v>543</v>
      </c>
      <c r="N78" t="str">
        <f>VLOOKUP(C78,[2]贫困户信息_1!H$4:H$6373,1,0)</f>
        <v>陈四明</v>
      </c>
    </row>
    <row r="79" ht="24.95" customHeight="1" spans="1:14">
      <c r="A79" s="6">
        <v>90</v>
      </c>
      <c r="B79" s="42" t="s">
        <v>141</v>
      </c>
      <c r="C79" s="35" t="s">
        <v>159</v>
      </c>
      <c r="D79" s="35" t="s">
        <v>145</v>
      </c>
      <c r="E79" s="35" t="s">
        <v>160</v>
      </c>
      <c r="F79" s="44" t="s">
        <v>160</v>
      </c>
      <c r="G79" s="43">
        <v>43363</v>
      </c>
      <c r="H79" s="10">
        <f t="shared" si="6"/>
        <v>48</v>
      </c>
      <c r="I79" s="35">
        <v>4.35</v>
      </c>
      <c r="J79" s="18">
        <f t="shared" si="7"/>
        <v>290</v>
      </c>
      <c r="K79" s="100" t="s">
        <v>60</v>
      </c>
      <c r="L79" s="101"/>
      <c r="N79" t="str">
        <f>VLOOKUP(C79,[2]贫困户信息_1!H$4:H$6373,1,0)</f>
        <v>陈元秋</v>
      </c>
    </row>
    <row r="80" s="1" customFormat="1" ht="24.95" customHeight="1" spans="1:14">
      <c r="A80" s="6">
        <v>92</v>
      </c>
      <c r="B80" s="42" t="s">
        <v>141</v>
      </c>
      <c r="C80" s="35" t="s">
        <v>163</v>
      </c>
      <c r="D80" s="35" t="s">
        <v>143</v>
      </c>
      <c r="E80" s="35" t="s">
        <v>85</v>
      </c>
      <c r="F80" s="9" t="str">
        <f t="shared" ref="F80:F103" si="8">K80</f>
        <v>2017-12-13</v>
      </c>
      <c r="G80" s="43">
        <v>43363</v>
      </c>
      <c r="H80" s="10">
        <f t="shared" si="6"/>
        <v>281</v>
      </c>
      <c r="I80" s="35">
        <v>4.35</v>
      </c>
      <c r="J80" s="18">
        <f t="shared" si="7"/>
        <v>1018.625</v>
      </c>
      <c r="K80" s="100" t="s">
        <v>548</v>
      </c>
      <c r="L80" s="101" t="s">
        <v>543</v>
      </c>
      <c r="M80"/>
      <c r="N80" t="str">
        <f>VLOOKUP(C80,[2]贫困户信息_1!H$4:H$6373,1,0)</f>
        <v>代雪群</v>
      </c>
    </row>
    <row r="81" ht="24.95" customHeight="1" spans="1:14">
      <c r="A81" s="6">
        <v>93</v>
      </c>
      <c r="B81" s="42" t="s">
        <v>141</v>
      </c>
      <c r="C81" s="35" t="s">
        <v>164</v>
      </c>
      <c r="D81" s="35" t="s">
        <v>145</v>
      </c>
      <c r="E81" s="35" t="s">
        <v>154</v>
      </c>
      <c r="F81" s="9" t="str">
        <f t="shared" si="8"/>
        <v>2017-12-21</v>
      </c>
      <c r="G81" s="43">
        <v>43363</v>
      </c>
      <c r="H81" s="10">
        <f t="shared" si="6"/>
        <v>273</v>
      </c>
      <c r="I81" s="35">
        <v>4.75</v>
      </c>
      <c r="J81" s="18">
        <f t="shared" si="7"/>
        <v>1801.04166666667</v>
      </c>
      <c r="K81" s="100" t="s">
        <v>546</v>
      </c>
      <c r="L81" s="101" t="s">
        <v>543</v>
      </c>
      <c r="N81" t="str">
        <f>VLOOKUP(C81,[2]贫困户信息_1!H$4:H$6373,1,0)</f>
        <v>邓燕波</v>
      </c>
    </row>
    <row r="82" ht="24.95" customHeight="1" spans="1:14">
      <c r="A82" s="6">
        <v>94</v>
      </c>
      <c r="B82" s="42" t="s">
        <v>141</v>
      </c>
      <c r="C82" s="35" t="s">
        <v>165</v>
      </c>
      <c r="D82" s="35" t="s">
        <v>143</v>
      </c>
      <c r="E82" s="35" t="s">
        <v>118</v>
      </c>
      <c r="F82" s="9">
        <f t="shared" si="8"/>
        <v>43204</v>
      </c>
      <c r="G82" s="43">
        <v>43363</v>
      </c>
      <c r="H82" s="10">
        <f t="shared" si="6"/>
        <v>159</v>
      </c>
      <c r="I82" s="35">
        <v>4.35</v>
      </c>
      <c r="J82" s="18">
        <f t="shared" si="7"/>
        <v>576.375</v>
      </c>
      <c r="K82" s="100">
        <v>43204</v>
      </c>
      <c r="L82" s="101" t="s">
        <v>543</v>
      </c>
      <c r="N82" t="str">
        <f>VLOOKUP(C82,[2]贫困户信息_1!H$4:H$6373,1,0)</f>
        <v>段加军</v>
      </c>
    </row>
    <row r="83" ht="24.95" customHeight="1" spans="1:14">
      <c r="A83" s="6">
        <v>95</v>
      </c>
      <c r="B83" s="42" t="s">
        <v>141</v>
      </c>
      <c r="C83" s="35" t="s">
        <v>166</v>
      </c>
      <c r="D83" s="35" t="s">
        <v>145</v>
      </c>
      <c r="E83" s="35" t="s">
        <v>167</v>
      </c>
      <c r="F83" s="9" t="str">
        <f t="shared" si="8"/>
        <v>2018-03-23</v>
      </c>
      <c r="G83" s="43">
        <v>43363</v>
      </c>
      <c r="H83" s="10">
        <f t="shared" si="6"/>
        <v>181</v>
      </c>
      <c r="I83" s="35">
        <v>4.75</v>
      </c>
      <c r="J83" s="18">
        <f t="shared" si="7"/>
        <v>1194.09722222222</v>
      </c>
      <c r="K83" s="100" t="s">
        <v>549</v>
      </c>
      <c r="L83" s="101" t="s">
        <v>543</v>
      </c>
      <c r="N83" t="str">
        <f>VLOOKUP(C83,[2]贫困户信息_1!H$4:H$6373,1,0)</f>
        <v>范仁和</v>
      </c>
    </row>
    <row r="84" ht="24.95" customHeight="1" spans="1:14">
      <c r="A84" s="6">
        <v>96</v>
      </c>
      <c r="B84" s="42" t="s">
        <v>141</v>
      </c>
      <c r="C84" s="35" t="s">
        <v>168</v>
      </c>
      <c r="D84" s="35" t="s">
        <v>148</v>
      </c>
      <c r="E84" s="35" t="s">
        <v>169</v>
      </c>
      <c r="F84" s="9" t="str">
        <f t="shared" si="8"/>
        <v>2017-12-21</v>
      </c>
      <c r="G84" s="43">
        <v>43363</v>
      </c>
      <c r="H84" s="10">
        <f t="shared" si="6"/>
        <v>273</v>
      </c>
      <c r="I84" s="35">
        <v>4.35</v>
      </c>
      <c r="J84" s="18">
        <f t="shared" si="7"/>
        <v>659.75</v>
      </c>
      <c r="K84" s="100" t="s">
        <v>546</v>
      </c>
      <c r="L84" s="101" t="s">
        <v>543</v>
      </c>
      <c r="N84" t="str">
        <f>VLOOKUP(C84,[2]贫困户信息_1!H$4:H$6373,1,0)</f>
        <v>管于香</v>
      </c>
    </row>
    <row r="85" ht="24.95" customHeight="1" spans="1:14">
      <c r="A85" s="6">
        <v>97</v>
      </c>
      <c r="B85" s="42" t="s">
        <v>141</v>
      </c>
      <c r="C85" s="35" t="s">
        <v>170</v>
      </c>
      <c r="D85" s="35" t="s">
        <v>143</v>
      </c>
      <c r="E85" s="35" t="s">
        <v>171</v>
      </c>
      <c r="F85" s="9" t="str">
        <f t="shared" si="8"/>
        <v>2017-12-21</v>
      </c>
      <c r="G85" s="43">
        <v>43363</v>
      </c>
      <c r="H85" s="10">
        <f t="shared" si="6"/>
        <v>273</v>
      </c>
      <c r="I85" s="35">
        <v>4.75</v>
      </c>
      <c r="J85" s="18">
        <f t="shared" si="7"/>
        <v>1080.625</v>
      </c>
      <c r="K85" s="100" t="s">
        <v>546</v>
      </c>
      <c r="L85" s="101" t="s">
        <v>543</v>
      </c>
      <c r="N85" t="str">
        <f>VLOOKUP(C85,[2]贫困户信息_1!H$4:H$6373,1,0)</f>
        <v>何光耀</v>
      </c>
    </row>
    <row r="86" ht="24.95" customHeight="1" spans="1:14">
      <c r="A86" s="6">
        <v>98</v>
      </c>
      <c r="B86" s="42" t="s">
        <v>141</v>
      </c>
      <c r="C86" s="35" t="s">
        <v>172</v>
      </c>
      <c r="D86" s="35" t="s">
        <v>143</v>
      </c>
      <c r="E86" s="35" t="s">
        <v>173</v>
      </c>
      <c r="F86" s="9" t="str">
        <f t="shared" si="8"/>
        <v>2017-12-21</v>
      </c>
      <c r="G86" s="43">
        <v>43363</v>
      </c>
      <c r="H86" s="10">
        <f t="shared" si="6"/>
        <v>273</v>
      </c>
      <c r="I86" s="35">
        <v>4.35</v>
      </c>
      <c r="J86" s="18">
        <f t="shared" si="7"/>
        <v>989.625</v>
      </c>
      <c r="K86" s="100" t="s">
        <v>546</v>
      </c>
      <c r="L86" s="101" t="s">
        <v>543</v>
      </c>
      <c r="N86" t="str">
        <f>VLOOKUP(C86,[2]贫困户信息_1!H$4:H$6373,1,0)</f>
        <v>何玉珍</v>
      </c>
    </row>
    <row r="87" ht="24.95" customHeight="1" spans="1:14">
      <c r="A87" s="6">
        <v>100</v>
      </c>
      <c r="B87" s="42" t="s">
        <v>141</v>
      </c>
      <c r="C87" s="35" t="s">
        <v>176</v>
      </c>
      <c r="D87" s="35" t="s">
        <v>145</v>
      </c>
      <c r="E87" s="35" t="s">
        <v>16</v>
      </c>
      <c r="F87" s="9" t="str">
        <f t="shared" si="8"/>
        <v>2018-03-26</v>
      </c>
      <c r="G87" s="43">
        <v>43363</v>
      </c>
      <c r="H87" s="10">
        <f t="shared" si="6"/>
        <v>178</v>
      </c>
      <c r="I87" s="35">
        <v>4.75</v>
      </c>
      <c r="J87" s="18">
        <f t="shared" si="7"/>
        <v>1174.30555555556</v>
      </c>
      <c r="K87" s="100" t="s">
        <v>550</v>
      </c>
      <c r="L87" s="101" t="s">
        <v>543</v>
      </c>
      <c r="N87" t="str">
        <f>VLOOKUP(C87,[2]贫困户信息_1!H$4:H$6373,1,0)</f>
        <v>何子文</v>
      </c>
    </row>
    <row r="88" ht="24.95" customHeight="1" spans="1:14">
      <c r="A88" s="6">
        <v>101</v>
      </c>
      <c r="B88" s="42" t="s">
        <v>141</v>
      </c>
      <c r="C88" s="35" t="s">
        <v>177</v>
      </c>
      <c r="D88" s="35" t="s">
        <v>143</v>
      </c>
      <c r="E88" s="35" t="s">
        <v>178</v>
      </c>
      <c r="F88" s="9" t="str">
        <f t="shared" si="8"/>
        <v>2017-12-21</v>
      </c>
      <c r="G88" s="43">
        <v>43363</v>
      </c>
      <c r="H88" s="10">
        <f t="shared" si="6"/>
        <v>273</v>
      </c>
      <c r="I88" s="35">
        <v>4.35</v>
      </c>
      <c r="J88" s="18">
        <f t="shared" si="7"/>
        <v>989.625</v>
      </c>
      <c r="K88" s="100" t="s">
        <v>546</v>
      </c>
      <c r="L88" s="101" t="s">
        <v>543</v>
      </c>
      <c r="N88" t="str">
        <f>VLOOKUP(C88,[2]贫困户信息_1!H$4:H$6373,1,0)</f>
        <v>贺桂华</v>
      </c>
    </row>
    <row r="89" ht="24.95" customHeight="1" spans="1:14">
      <c r="A89" s="6">
        <v>102</v>
      </c>
      <c r="B89" s="42" t="s">
        <v>141</v>
      </c>
      <c r="C89" s="35" t="s">
        <v>179</v>
      </c>
      <c r="D89" s="35" t="s">
        <v>145</v>
      </c>
      <c r="E89" s="35" t="s">
        <v>80</v>
      </c>
      <c r="F89" s="9" t="str">
        <f t="shared" si="8"/>
        <v>2018-03-10</v>
      </c>
      <c r="G89" s="43">
        <v>43363</v>
      </c>
      <c r="H89" s="10">
        <f t="shared" si="6"/>
        <v>194</v>
      </c>
      <c r="I89" s="35">
        <v>4.35</v>
      </c>
      <c r="J89" s="18">
        <f t="shared" si="7"/>
        <v>1172.08333333333</v>
      </c>
      <c r="K89" s="100" t="s">
        <v>551</v>
      </c>
      <c r="L89" s="101" t="s">
        <v>543</v>
      </c>
      <c r="N89" t="str">
        <f>VLOOKUP(C89,[2]贫困户信息_1!H$4:H$6373,1,0)</f>
        <v>胡彩娥</v>
      </c>
    </row>
    <row r="90" ht="24.95" customHeight="1" spans="1:14">
      <c r="A90" s="6">
        <v>103</v>
      </c>
      <c r="B90" s="42" t="s">
        <v>141</v>
      </c>
      <c r="C90" s="35" t="s">
        <v>180</v>
      </c>
      <c r="D90" s="35" t="s">
        <v>145</v>
      </c>
      <c r="E90" s="35" t="s">
        <v>181</v>
      </c>
      <c r="F90" s="9">
        <f t="shared" si="8"/>
        <v>43189</v>
      </c>
      <c r="G90" s="43">
        <v>43363</v>
      </c>
      <c r="H90" s="10">
        <f t="shared" si="6"/>
        <v>174</v>
      </c>
      <c r="I90" s="35">
        <v>4.35</v>
      </c>
      <c r="J90" s="18">
        <f t="shared" si="7"/>
        <v>1051.25</v>
      </c>
      <c r="K90" s="100">
        <v>43189</v>
      </c>
      <c r="L90" s="101" t="s">
        <v>543</v>
      </c>
      <c r="N90" t="str">
        <f>VLOOKUP(C90,[2]贫困户信息_1!H$4:H$6373,1,0)</f>
        <v>蒋飞仙</v>
      </c>
    </row>
    <row r="91" ht="24.95" customHeight="1" spans="1:14">
      <c r="A91" s="11">
        <v>104</v>
      </c>
      <c r="B91" s="11" t="s">
        <v>141</v>
      </c>
      <c r="C91" s="45" t="s">
        <v>182</v>
      </c>
      <c r="D91" s="45" t="s">
        <v>145</v>
      </c>
      <c r="E91" s="45" t="s">
        <v>183</v>
      </c>
      <c r="F91" s="14">
        <f t="shared" si="8"/>
        <v>42916</v>
      </c>
      <c r="G91" s="38">
        <v>43281</v>
      </c>
      <c r="H91" s="15">
        <f t="shared" si="6"/>
        <v>365</v>
      </c>
      <c r="I91" s="45">
        <v>4.75</v>
      </c>
      <c r="J91" s="23">
        <f t="shared" si="7"/>
        <v>2407.98611111111</v>
      </c>
      <c r="K91" s="102">
        <v>42916</v>
      </c>
      <c r="L91" s="103" t="s">
        <v>543</v>
      </c>
      <c r="M91" s="104">
        <v>20170720</v>
      </c>
      <c r="N91" t="e">
        <f>VLOOKUP(C91,[2]贫困户信息_1!H$4:H$6373,1,0)</f>
        <v>#N/A</v>
      </c>
    </row>
    <row r="92" ht="24.95" customHeight="1" spans="1:14">
      <c r="A92" s="6">
        <v>105</v>
      </c>
      <c r="B92" s="42" t="s">
        <v>141</v>
      </c>
      <c r="C92" s="35" t="s">
        <v>184</v>
      </c>
      <c r="D92" s="35" t="s">
        <v>143</v>
      </c>
      <c r="E92" s="35" t="s">
        <v>92</v>
      </c>
      <c r="F92" s="9" t="str">
        <f t="shared" si="8"/>
        <v>2017-12-17</v>
      </c>
      <c r="G92" s="43">
        <v>43363</v>
      </c>
      <c r="H92" s="10">
        <f t="shared" si="6"/>
        <v>277</v>
      </c>
      <c r="I92" s="35">
        <v>4.35</v>
      </c>
      <c r="J92" s="18">
        <f t="shared" si="7"/>
        <v>1004.125</v>
      </c>
      <c r="K92" s="100" t="s">
        <v>552</v>
      </c>
      <c r="L92" s="101" t="s">
        <v>543</v>
      </c>
      <c r="N92" t="str">
        <f>VLOOKUP(C92,[2]贫困户信息_1!H$4:H$6373,1,0)</f>
        <v>李明元</v>
      </c>
    </row>
    <row r="93" ht="24.95" customHeight="1" spans="1:14">
      <c r="A93" s="6">
        <v>106</v>
      </c>
      <c r="B93" s="42" t="s">
        <v>141</v>
      </c>
      <c r="C93" s="35" t="s">
        <v>185</v>
      </c>
      <c r="D93" s="35" t="s">
        <v>145</v>
      </c>
      <c r="E93" s="35" t="s">
        <v>173</v>
      </c>
      <c r="F93" s="9">
        <f t="shared" si="8"/>
        <v>43185</v>
      </c>
      <c r="G93" s="43">
        <v>43363</v>
      </c>
      <c r="H93" s="10">
        <f t="shared" si="6"/>
        <v>178</v>
      </c>
      <c r="I93" s="35">
        <v>4.35</v>
      </c>
      <c r="J93" s="18">
        <f t="shared" si="7"/>
        <v>1075.41666666667</v>
      </c>
      <c r="K93" s="100">
        <v>43185</v>
      </c>
      <c r="L93" s="101" t="s">
        <v>543</v>
      </c>
      <c r="N93" t="str">
        <f>VLOOKUP(C93,[2]贫困户信息_1!H$4:H$6373,1,0)</f>
        <v>李娜</v>
      </c>
    </row>
    <row r="94" ht="24.95" customHeight="1" spans="1:14">
      <c r="A94" s="6">
        <v>107</v>
      </c>
      <c r="B94" s="42" t="s">
        <v>141</v>
      </c>
      <c r="C94" s="35" t="s">
        <v>186</v>
      </c>
      <c r="D94" s="35" t="s">
        <v>143</v>
      </c>
      <c r="E94" s="35" t="s">
        <v>80</v>
      </c>
      <c r="F94" s="9" t="str">
        <f t="shared" si="8"/>
        <v>2018-03-13</v>
      </c>
      <c r="G94" s="43">
        <v>43363</v>
      </c>
      <c r="H94" s="10">
        <f t="shared" si="6"/>
        <v>191</v>
      </c>
      <c r="I94" s="35">
        <v>4.35</v>
      </c>
      <c r="J94" s="18">
        <f t="shared" si="7"/>
        <v>692.375</v>
      </c>
      <c r="K94" s="100" t="s">
        <v>410</v>
      </c>
      <c r="L94" s="101" t="s">
        <v>543</v>
      </c>
      <c r="N94" t="str">
        <f>VLOOKUP(C94,[2]贫困户信息_1!H$4:H$6373,1,0)</f>
        <v>李学斌</v>
      </c>
    </row>
    <row r="95" s="79" customFormat="1" ht="24.95" customHeight="1" spans="1:15">
      <c r="A95" s="82">
        <v>108</v>
      </c>
      <c r="B95" s="82" t="s">
        <v>141</v>
      </c>
      <c r="C95" s="83" t="s">
        <v>187</v>
      </c>
      <c r="D95" s="83" t="s">
        <v>143</v>
      </c>
      <c r="E95" s="83" t="s">
        <v>188</v>
      </c>
      <c r="F95" s="85" t="str">
        <f t="shared" si="8"/>
        <v>2017-12-21</v>
      </c>
      <c r="G95" s="99">
        <v>43363</v>
      </c>
      <c r="H95" s="86">
        <f t="shared" si="6"/>
        <v>273</v>
      </c>
      <c r="I95" s="83">
        <v>4.75</v>
      </c>
      <c r="J95" s="93">
        <f t="shared" si="7"/>
        <v>1080.625</v>
      </c>
      <c r="K95" s="105" t="s">
        <v>546</v>
      </c>
      <c r="L95" s="106" t="s">
        <v>543</v>
      </c>
      <c r="M95" s="98">
        <v>20180620</v>
      </c>
      <c r="N95" t="e">
        <f>VLOOKUP(C95,[2]贫困户信息_1!H$4:H$6373,1,0)</f>
        <v>#N/A</v>
      </c>
      <c r="O95" s="97" t="s">
        <v>544</v>
      </c>
    </row>
    <row r="96" ht="24.95" customHeight="1" spans="1:14">
      <c r="A96" s="6">
        <v>109</v>
      </c>
      <c r="B96" s="42" t="s">
        <v>141</v>
      </c>
      <c r="C96" s="35" t="s">
        <v>189</v>
      </c>
      <c r="D96" s="35" t="s">
        <v>145</v>
      </c>
      <c r="E96" s="35" t="s">
        <v>190</v>
      </c>
      <c r="F96" s="9" t="str">
        <f t="shared" si="8"/>
        <v>2017-12-21</v>
      </c>
      <c r="G96" s="43">
        <v>43363</v>
      </c>
      <c r="H96" s="10">
        <f t="shared" si="6"/>
        <v>273</v>
      </c>
      <c r="I96" s="35">
        <v>4.75</v>
      </c>
      <c r="J96" s="18">
        <f t="shared" si="7"/>
        <v>1801.04166666667</v>
      </c>
      <c r="K96" s="100" t="s">
        <v>546</v>
      </c>
      <c r="L96" s="101" t="s">
        <v>543</v>
      </c>
      <c r="N96" t="str">
        <f>VLOOKUP(C96,[2]贫困户信息_1!H$4:H$6373,1,0)</f>
        <v>刘克成</v>
      </c>
    </row>
    <row r="97" ht="24.95" customHeight="1" spans="1:14">
      <c r="A97" s="6">
        <v>111</v>
      </c>
      <c r="B97" s="42" t="s">
        <v>141</v>
      </c>
      <c r="C97" s="35" t="s">
        <v>192</v>
      </c>
      <c r="D97" s="35" t="s">
        <v>143</v>
      </c>
      <c r="E97" s="35" t="s">
        <v>193</v>
      </c>
      <c r="F97" s="9" t="str">
        <f t="shared" si="8"/>
        <v>2017-12-21</v>
      </c>
      <c r="G97" s="43">
        <v>43363</v>
      </c>
      <c r="H97" s="10">
        <f t="shared" si="6"/>
        <v>273</v>
      </c>
      <c r="I97" s="35">
        <v>4.75</v>
      </c>
      <c r="J97" s="18">
        <f t="shared" si="7"/>
        <v>1080.625</v>
      </c>
      <c r="K97" s="100" t="s">
        <v>546</v>
      </c>
      <c r="L97" s="101" t="s">
        <v>543</v>
      </c>
      <c r="N97" t="str">
        <f>VLOOKUP(C97,[2]贫困户信息_1!H$4:H$6373,1,0)</f>
        <v>刘晓珍</v>
      </c>
    </row>
    <row r="98" ht="24.95" customHeight="1" spans="1:14">
      <c r="A98" s="6">
        <v>112</v>
      </c>
      <c r="B98" s="42" t="s">
        <v>141</v>
      </c>
      <c r="C98" s="35" t="s">
        <v>194</v>
      </c>
      <c r="D98" s="35" t="s">
        <v>145</v>
      </c>
      <c r="E98" s="35" t="s">
        <v>154</v>
      </c>
      <c r="F98" s="9">
        <f t="shared" si="8"/>
        <v>43182</v>
      </c>
      <c r="G98" s="43">
        <v>43363</v>
      </c>
      <c r="H98" s="10">
        <f t="shared" si="6"/>
        <v>181</v>
      </c>
      <c r="I98" s="35">
        <v>4.75</v>
      </c>
      <c r="J98" s="18">
        <f t="shared" si="7"/>
        <v>1194.09722222222</v>
      </c>
      <c r="K98" s="100">
        <v>43182</v>
      </c>
      <c r="L98" s="101" t="s">
        <v>543</v>
      </c>
      <c r="N98" t="str">
        <f>VLOOKUP(C98,[2]贫困户信息_1!H$4:H$6373,1,0)</f>
        <v>罗琼芝</v>
      </c>
    </row>
    <row r="99" ht="24.95" customHeight="1" spans="1:14">
      <c r="A99" s="6">
        <v>113</v>
      </c>
      <c r="B99" s="42" t="s">
        <v>141</v>
      </c>
      <c r="C99" s="35" t="s">
        <v>195</v>
      </c>
      <c r="D99" s="35" t="s">
        <v>143</v>
      </c>
      <c r="E99" s="35" t="s">
        <v>80</v>
      </c>
      <c r="F99" s="9" t="str">
        <f t="shared" si="8"/>
        <v>2017-12-10</v>
      </c>
      <c r="G99" s="43">
        <v>43363</v>
      </c>
      <c r="H99" s="10">
        <f t="shared" si="6"/>
        <v>284</v>
      </c>
      <c r="I99" s="35">
        <v>4.35</v>
      </c>
      <c r="J99" s="18">
        <f t="shared" si="7"/>
        <v>1029.5</v>
      </c>
      <c r="K99" s="100" t="s">
        <v>553</v>
      </c>
      <c r="L99" s="101" t="s">
        <v>543</v>
      </c>
      <c r="N99" t="str">
        <f>VLOOKUP(C99,[2]贫困户信息_1!H$4:H$6373,1,0)</f>
        <v>马文斌</v>
      </c>
    </row>
    <row r="100" s="1" customFormat="1" ht="24.95" customHeight="1" spans="1:14">
      <c r="A100" s="6">
        <v>114</v>
      </c>
      <c r="B100" s="42" t="s">
        <v>141</v>
      </c>
      <c r="C100" s="35" t="s">
        <v>196</v>
      </c>
      <c r="D100" s="35" t="s">
        <v>197</v>
      </c>
      <c r="E100" s="35" t="s">
        <v>198</v>
      </c>
      <c r="F100" s="9" t="str">
        <f t="shared" si="8"/>
        <v>2017-12-24</v>
      </c>
      <c r="G100" s="43">
        <v>43363</v>
      </c>
      <c r="H100" s="10">
        <f t="shared" si="6"/>
        <v>270</v>
      </c>
      <c r="I100" s="35">
        <v>4.75</v>
      </c>
      <c r="J100" s="18">
        <f t="shared" si="7"/>
        <v>1425</v>
      </c>
      <c r="K100" s="100" t="s">
        <v>554</v>
      </c>
      <c r="L100" s="101" t="s">
        <v>543</v>
      </c>
      <c r="M100"/>
      <c r="N100" t="str">
        <f>VLOOKUP(C100,[2]贫困户信息_1!H$4:H$6373,1,0)</f>
        <v>彭德红</v>
      </c>
    </row>
    <row r="101" ht="24.95" customHeight="1" spans="1:14">
      <c r="A101" s="6">
        <v>115</v>
      </c>
      <c r="B101" s="42" t="s">
        <v>141</v>
      </c>
      <c r="C101" s="35" t="s">
        <v>199</v>
      </c>
      <c r="D101" s="35" t="s">
        <v>143</v>
      </c>
      <c r="E101" s="35" t="s">
        <v>171</v>
      </c>
      <c r="F101" s="9" t="str">
        <f t="shared" si="8"/>
        <v>2017-12-21</v>
      </c>
      <c r="G101" s="43">
        <v>43363</v>
      </c>
      <c r="H101" s="10">
        <f t="shared" si="6"/>
        <v>273</v>
      </c>
      <c r="I101" s="35">
        <v>4.35</v>
      </c>
      <c r="J101" s="18">
        <f t="shared" si="7"/>
        <v>989.625</v>
      </c>
      <c r="K101" s="100" t="s">
        <v>546</v>
      </c>
      <c r="L101" s="101" t="s">
        <v>543</v>
      </c>
      <c r="N101" t="str">
        <f>VLOOKUP(C101,[2]贫困户信息_1!H$4:H$6373,1,0)</f>
        <v>彭运华</v>
      </c>
    </row>
    <row r="102" ht="24.95" customHeight="1" spans="1:14">
      <c r="A102" s="6">
        <v>116</v>
      </c>
      <c r="B102" s="42" t="s">
        <v>141</v>
      </c>
      <c r="C102" s="35" t="s">
        <v>200</v>
      </c>
      <c r="D102" s="35" t="s">
        <v>197</v>
      </c>
      <c r="E102" s="35" t="s">
        <v>201</v>
      </c>
      <c r="F102" s="9" t="str">
        <f t="shared" si="8"/>
        <v>2018-03-21</v>
      </c>
      <c r="G102" s="43">
        <v>43363</v>
      </c>
      <c r="H102" s="10">
        <f t="shared" si="6"/>
        <v>183</v>
      </c>
      <c r="I102" s="35">
        <v>4.35</v>
      </c>
      <c r="J102" s="18">
        <f t="shared" si="7"/>
        <v>884.5</v>
      </c>
      <c r="K102" s="100" t="s">
        <v>312</v>
      </c>
      <c r="L102" s="101" t="s">
        <v>543</v>
      </c>
      <c r="N102" t="str">
        <f>VLOOKUP(C102,[2]贫困户信息_1!H$4:H$6373,1,0)</f>
        <v>盛丽华</v>
      </c>
    </row>
    <row r="103" ht="24.95" customHeight="1" spans="1:14">
      <c r="A103" s="6">
        <v>117</v>
      </c>
      <c r="B103" s="42" t="s">
        <v>141</v>
      </c>
      <c r="C103" s="35" t="s">
        <v>202</v>
      </c>
      <c r="D103" s="35" t="s">
        <v>145</v>
      </c>
      <c r="E103" s="35" t="s">
        <v>203</v>
      </c>
      <c r="F103" s="9">
        <f t="shared" si="8"/>
        <v>43180</v>
      </c>
      <c r="G103" s="43">
        <v>43363</v>
      </c>
      <c r="H103" s="10">
        <f t="shared" si="6"/>
        <v>183</v>
      </c>
      <c r="I103" s="35">
        <v>4.35</v>
      </c>
      <c r="J103" s="18">
        <f t="shared" si="7"/>
        <v>1105.625</v>
      </c>
      <c r="K103" s="100">
        <v>43180</v>
      </c>
      <c r="L103" s="101" t="s">
        <v>543</v>
      </c>
      <c r="N103" t="str">
        <f>VLOOKUP(C103,[2]贫困户信息_1!H$4:H$6373,1,0)</f>
        <v>王维</v>
      </c>
    </row>
    <row r="104" ht="24.95" customHeight="1" spans="1:14">
      <c r="A104" s="6">
        <v>119</v>
      </c>
      <c r="B104" s="42" t="s">
        <v>141</v>
      </c>
      <c r="C104" s="44" t="s">
        <v>206</v>
      </c>
      <c r="D104" s="44" t="s">
        <v>145</v>
      </c>
      <c r="E104" s="44" t="s">
        <v>207</v>
      </c>
      <c r="F104" s="44" t="s">
        <v>207</v>
      </c>
      <c r="G104" s="36">
        <v>43363</v>
      </c>
      <c r="H104" s="10">
        <f t="shared" si="6"/>
        <v>41</v>
      </c>
      <c r="I104" s="44">
        <v>4.35</v>
      </c>
      <c r="J104" s="18">
        <f t="shared" si="7"/>
        <v>247.708333333333</v>
      </c>
      <c r="K104" s="102" t="s">
        <v>60</v>
      </c>
      <c r="L104" s="103"/>
      <c r="N104" t="str">
        <f>VLOOKUP(C104,[2]贫困户信息_1!H$4:H$6373,1,0)</f>
        <v>夏国华</v>
      </c>
    </row>
    <row r="105" ht="24.95" customHeight="1" spans="1:14">
      <c r="A105" s="6">
        <v>120</v>
      </c>
      <c r="B105" s="42" t="s">
        <v>141</v>
      </c>
      <c r="C105" s="35" t="s">
        <v>208</v>
      </c>
      <c r="D105" s="35" t="s">
        <v>143</v>
      </c>
      <c r="E105" s="35" t="s">
        <v>46</v>
      </c>
      <c r="F105" s="9" t="str">
        <f>K105</f>
        <v>2017-12-21</v>
      </c>
      <c r="G105" s="43">
        <v>43363</v>
      </c>
      <c r="H105" s="10">
        <f t="shared" si="6"/>
        <v>273</v>
      </c>
      <c r="I105" s="35">
        <v>4.35</v>
      </c>
      <c r="J105" s="18">
        <f t="shared" si="7"/>
        <v>989.625</v>
      </c>
      <c r="K105" s="100" t="s">
        <v>546</v>
      </c>
      <c r="L105" s="101" t="s">
        <v>543</v>
      </c>
      <c r="N105" t="str">
        <f>VLOOKUP(C105,[2]贫困户信息_1!H$4:H$6373,1,0)</f>
        <v>肖家伏</v>
      </c>
    </row>
    <row r="106" ht="24.95" customHeight="1" spans="1:14">
      <c r="A106" s="6">
        <v>121</v>
      </c>
      <c r="B106" s="42" t="s">
        <v>141</v>
      </c>
      <c r="C106" s="35" t="s">
        <v>209</v>
      </c>
      <c r="D106" s="35" t="s">
        <v>145</v>
      </c>
      <c r="E106" s="35" t="s">
        <v>188</v>
      </c>
      <c r="F106" s="9" t="str">
        <f>K106</f>
        <v>2017-12-30</v>
      </c>
      <c r="G106" s="43">
        <v>43363</v>
      </c>
      <c r="H106" s="10">
        <f t="shared" si="6"/>
        <v>264</v>
      </c>
      <c r="I106" s="35">
        <v>4.75</v>
      </c>
      <c r="J106" s="18">
        <f t="shared" si="7"/>
        <v>1741.66666666667</v>
      </c>
      <c r="K106" s="100" t="s">
        <v>555</v>
      </c>
      <c r="L106" s="101" t="s">
        <v>543</v>
      </c>
      <c r="N106" t="str">
        <f>VLOOKUP(C106,[2]贫困户信息_1!H$4:H$6373,1,0)</f>
        <v>熊友莲</v>
      </c>
    </row>
    <row r="107" ht="24.95" customHeight="1" spans="1:14">
      <c r="A107" s="6">
        <v>122</v>
      </c>
      <c r="B107" s="42" t="s">
        <v>141</v>
      </c>
      <c r="C107" s="35" t="s">
        <v>210</v>
      </c>
      <c r="D107" s="35" t="s">
        <v>143</v>
      </c>
      <c r="E107" s="35" t="s">
        <v>211</v>
      </c>
      <c r="F107" s="9" t="str">
        <f>K107</f>
        <v>2017-12-30</v>
      </c>
      <c r="G107" s="43">
        <v>43363</v>
      </c>
      <c r="H107" s="10">
        <f t="shared" si="6"/>
        <v>264</v>
      </c>
      <c r="I107" s="35">
        <v>4.75</v>
      </c>
      <c r="J107" s="18">
        <f t="shared" si="7"/>
        <v>1045</v>
      </c>
      <c r="K107" s="100" t="s">
        <v>555</v>
      </c>
      <c r="L107" s="101" t="s">
        <v>543</v>
      </c>
      <c r="N107" t="str">
        <f>VLOOKUP(C107,[2]贫困户信息_1!H$4:H$6373,1,0)</f>
        <v>徐红纳</v>
      </c>
    </row>
    <row r="108" ht="24.95" customHeight="1" spans="1:14">
      <c r="A108" s="6">
        <v>123</v>
      </c>
      <c r="B108" s="42" t="s">
        <v>141</v>
      </c>
      <c r="C108" s="35" t="s">
        <v>212</v>
      </c>
      <c r="D108" s="35" t="s">
        <v>145</v>
      </c>
      <c r="E108" s="35" t="s">
        <v>146</v>
      </c>
      <c r="F108" s="9" t="str">
        <f>K108</f>
        <v>2017-12-21</v>
      </c>
      <c r="G108" s="43">
        <v>43363</v>
      </c>
      <c r="H108" s="10">
        <f t="shared" si="6"/>
        <v>273</v>
      </c>
      <c r="I108" s="35">
        <v>4.75</v>
      </c>
      <c r="J108" s="18">
        <f t="shared" si="7"/>
        <v>1801.04166666667</v>
      </c>
      <c r="K108" s="100" t="s">
        <v>546</v>
      </c>
      <c r="L108" s="101" t="s">
        <v>543</v>
      </c>
      <c r="N108" t="str">
        <f>VLOOKUP(C108,[2]贫困户信息_1!H$4:H$6373,1,0)</f>
        <v>薛锦辉</v>
      </c>
    </row>
    <row r="109" ht="24.95" customHeight="1" spans="1:14">
      <c r="A109" s="6">
        <v>124</v>
      </c>
      <c r="B109" s="42" t="s">
        <v>141</v>
      </c>
      <c r="C109" s="44" t="s">
        <v>213</v>
      </c>
      <c r="D109" s="44" t="s">
        <v>145</v>
      </c>
      <c r="E109" s="44" t="s">
        <v>118</v>
      </c>
      <c r="F109" s="44" t="s">
        <v>118</v>
      </c>
      <c r="G109" s="36">
        <v>43363</v>
      </c>
      <c r="H109" s="10">
        <f t="shared" si="6"/>
        <v>7</v>
      </c>
      <c r="I109" s="44">
        <v>4.35</v>
      </c>
      <c r="J109" s="18">
        <f t="shared" si="7"/>
        <v>42.2916666666667</v>
      </c>
      <c r="K109" s="102" t="s">
        <v>60</v>
      </c>
      <c r="L109" s="103"/>
      <c r="N109" t="str">
        <f>VLOOKUP(C109,[2]贫困户信息_1!H$4:H$6373,1,0)</f>
        <v>薛乐书</v>
      </c>
    </row>
    <row r="110" ht="24.95" customHeight="1" spans="1:14">
      <c r="A110" s="6">
        <v>125</v>
      </c>
      <c r="B110" s="42" t="s">
        <v>141</v>
      </c>
      <c r="C110" s="35" t="s">
        <v>214</v>
      </c>
      <c r="D110" s="35" t="s">
        <v>145</v>
      </c>
      <c r="E110" s="35" t="s">
        <v>21</v>
      </c>
      <c r="F110" s="9" t="str">
        <f t="shared" ref="F110:F126" si="9">K110</f>
        <v>2018-03-26</v>
      </c>
      <c r="G110" s="43">
        <v>43363</v>
      </c>
      <c r="H110" s="10">
        <f t="shared" si="6"/>
        <v>178</v>
      </c>
      <c r="I110" s="35">
        <v>4.75</v>
      </c>
      <c r="J110" s="18">
        <f t="shared" si="7"/>
        <v>1174.30555555556</v>
      </c>
      <c r="K110" s="100" t="s">
        <v>550</v>
      </c>
      <c r="L110" s="101" t="s">
        <v>543</v>
      </c>
      <c r="N110" t="str">
        <f>VLOOKUP(C110,[2]贫困户信息_1!H$4:H$6373,1,0)</f>
        <v>严大喜</v>
      </c>
    </row>
    <row r="111" ht="24.95" customHeight="1" spans="1:14">
      <c r="A111" s="6">
        <v>127</v>
      </c>
      <c r="B111" s="42" t="s">
        <v>141</v>
      </c>
      <c r="C111" s="35" t="s">
        <v>216</v>
      </c>
      <c r="D111" s="35" t="s">
        <v>148</v>
      </c>
      <c r="E111" s="35" t="s">
        <v>39</v>
      </c>
      <c r="F111" s="9" t="str">
        <f t="shared" si="9"/>
        <v>2017-12-21</v>
      </c>
      <c r="G111" s="43">
        <v>43363</v>
      </c>
      <c r="H111" s="10">
        <f t="shared" si="6"/>
        <v>273</v>
      </c>
      <c r="I111" s="35">
        <v>4.35</v>
      </c>
      <c r="J111" s="18">
        <f t="shared" si="7"/>
        <v>659.75</v>
      </c>
      <c r="K111" s="100" t="s">
        <v>546</v>
      </c>
      <c r="L111" s="101" t="s">
        <v>543</v>
      </c>
      <c r="N111" t="str">
        <f>VLOOKUP(C111,[2]贫困户信息_1!H$4:H$6373,1,0)</f>
        <v>杨秋良</v>
      </c>
    </row>
    <row r="112" ht="24.95" customHeight="1" spans="1:14">
      <c r="A112" s="6">
        <v>128</v>
      </c>
      <c r="B112" s="42" t="s">
        <v>141</v>
      </c>
      <c r="C112" s="35" t="s">
        <v>217</v>
      </c>
      <c r="D112" s="35" t="s">
        <v>143</v>
      </c>
      <c r="E112" s="35" t="s">
        <v>158</v>
      </c>
      <c r="F112" s="9" t="str">
        <f t="shared" si="9"/>
        <v>2017-12-21</v>
      </c>
      <c r="G112" s="43">
        <v>43363</v>
      </c>
      <c r="H112" s="10">
        <f t="shared" si="6"/>
        <v>273</v>
      </c>
      <c r="I112" s="35">
        <v>4.75</v>
      </c>
      <c r="J112" s="18">
        <f t="shared" si="7"/>
        <v>1080.625</v>
      </c>
      <c r="K112" s="100" t="s">
        <v>546</v>
      </c>
      <c r="L112" s="101" t="s">
        <v>543</v>
      </c>
      <c r="N112" t="str">
        <f>VLOOKUP(C112,[2]贫困户信息_1!H$4:H$6373,1,0)</f>
        <v>杨斯友</v>
      </c>
    </row>
    <row r="113" ht="24.95" customHeight="1" spans="1:14">
      <c r="A113" s="6">
        <v>129</v>
      </c>
      <c r="B113" s="42" t="s">
        <v>141</v>
      </c>
      <c r="C113" s="35" t="s">
        <v>218</v>
      </c>
      <c r="D113" s="35" t="s">
        <v>145</v>
      </c>
      <c r="E113" s="35" t="s">
        <v>152</v>
      </c>
      <c r="F113" s="9" t="str">
        <f t="shared" si="9"/>
        <v>2017-12-21</v>
      </c>
      <c r="G113" s="43">
        <v>43363</v>
      </c>
      <c r="H113" s="10">
        <f t="shared" si="6"/>
        <v>273</v>
      </c>
      <c r="I113" s="35">
        <v>4.75</v>
      </c>
      <c r="J113" s="18">
        <f t="shared" si="7"/>
        <v>1801.04166666667</v>
      </c>
      <c r="K113" s="100" t="s">
        <v>546</v>
      </c>
      <c r="L113" s="101" t="s">
        <v>543</v>
      </c>
      <c r="N113" t="str">
        <f>VLOOKUP(C113,[2]贫困户信息_1!H$4:H$6373,1,0)</f>
        <v>杨正伏</v>
      </c>
    </row>
    <row r="114" s="1" customFormat="1" ht="24.95" customHeight="1" spans="1:14">
      <c r="A114" s="6">
        <v>130</v>
      </c>
      <c r="B114" s="42" t="s">
        <v>141</v>
      </c>
      <c r="C114" s="35" t="s">
        <v>219</v>
      </c>
      <c r="D114" s="35" t="s">
        <v>143</v>
      </c>
      <c r="E114" s="35" t="s">
        <v>92</v>
      </c>
      <c r="F114" s="9" t="str">
        <f t="shared" si="9"/>
        <v>2017-12-17</v>
      </c>
      <c r="G114" s="43">
        <v>43363</v>
      </c>
      <c r="H114" s="10">
        <f t="shared" si="6"/>
        <v>277</v>
      </c>
      <c r="I114" s="35">
        <v>4.35</v>
      </c>
      <c r="J114" s="18">
        <f t="shared" si="7"/>
        <v>1004.125</v>
      </c>
      <c r="K114" s="100" t="s">
        <v>552</v>
      </c>
      <c r="L114" s="101" t="s">
        <v>543</v>
      </c>
      <c r="M114"/>
      <c r="N114" t="str">
        <f>VLOOKUP(C114,[2]贫困户信息_1!H$4:H$6373,1,0)</f>
        <v>游芝元</v>
      </c>
    </row>
    <row r="115" ht="24.95" customHeight="1" spans="1:14">
      <c r="A115" s="6">
        <v>131</v>
      </c>
      <c r="B115" s="42" t="s">
        <v>141</v>
      </c>
      <c r="C115" s="35" t="s">
        <v>220</v>
      </c>
      <c r="D115" s="35" t="s">
        <v>148</v>
      </c>
      <c r="E115" s="35" t="s">
        <v>221</v>
      </c>
      <c r="F115" s="9" t="str">
        <f t="shared" si="9"/>
        <v>2017-12-28</v>
      </c>
      <c r="G115" s="43">
        <v>43363</v>
      </c>
      <c r="H115" s="10">
        <f t="shared" si="6"/>
        <v>266</v>
      </c>
      <c r="I115" s="35">
        <v>4.75</v>
      </c>
      <c r="J115" s="18">
        <f t="shared" si="7"/>
        <v>701.944444444444</v>
      </c>
      <c r="K115" s="100" t="s">
        <v>556</v>
      </c>
      <c r="L115" s="101" t="s">
        <v>543</v>
      </c>
      <c r="N115" t="str">
        <f>VLOOKUP(C115,[2]贫困户信息_1!H$4:H$6373,1,0)</f>
        <v>余建文</v>
      </c>
    </row>
    <row r="116" s="1" customFormat="1" ht="24.95" customHeight="1" spans="1:14">
      <c r="A116" s="6">
        <v>132</v>
      </c>
      <c r="B116" s="42" t="s">
        <v>141</v>
      </c>
      <c r="C116" s="35" t="s">
        <v>222</v>
      </c>
      <c r="D116" s="35" t="s">
        <v>148</v>
      </c>
      <c r="E116" s="35" t="s">
        <v>85</v>
      </c>
      <c r="F116" s="9" t="str">
        <f t="shared" si="9"/>
        <v>2018-03-22</v>
      </c>
      <c r="G116" s="43">
        <v>43363</v>
      </c>
      <c r="H116" s="10">
        <f t="shared" si="6"/>
        <v>182</v>
      </c>
      <c r="I116" s="35">
        <v>4.35</v>
      </c>
      <c r="J116" s="18">
        <f t="shared" si="7"/>
        <v>439.833333333333</v>
      </c>
      <c r="K116" s="100" t="s">
        <v>557</v>
      </c>
      <c r="L116" s="101" t="s">
        <v>543</v>
      </c>
      <c r="M116"/>
      <c r="N116" t="str">
        <f>VLOOKUP(C116,[2]贫困户信息_1!H$4:H$6373,1,0)</f>
        <v>张良玉</v>
      </c>
    </row>
    <row r="117" ht="24.95" customHeight="1" spans="1:14">
      <c r="A117" s="6">
        <v>133</v>
      </c>
      <c r="B117" s="42" t="s">
        <v>141</v>
      </c>
      <c r="C117" s="35" t="s">
        <v>223</v>
      </c>
      <c r="D117" s="35" t="s">
        <v>143</v>
      </c>
      <c r="E117" s="35" t="s">
        <v>173</v>
      </c>
      <c r="F117" s="9" t="str">
        <f t="shared" si="9"/>
        <v>2017-12-21</v>
      </c>
      <c r="G117" s="43">
        <v>43363</v>
      </c>
      <c r="H117" s="10">
        <f t="shared" si="6"/>
        <v>273</v>
      </c>
      <c r="I117" s="35">
        <v>4.35</v>
      </c>
      <c r="J117" s="18">
        <f t="shared" si="7"/>
        <v>989.625</v>
      </c>
      <c r="K117" s="100" t="s">
        <v>546</v>
      </c>
      <c r="L117" s="101" t="s">
        <v>543</v>
      </c>
      <c r="N117" t="str">
        <f>VLOOKUP(C117,[2]贫困户信息_1!H$4:H$6373,1,0)</f>
        <v>赵冬明</v>
      </c>
    </row>
    <row r="118" ht="24.95" customHeight="1" spans="1:14">
      <c r="A118" s="6">
        <v>134</v>
      </c>
      <c r="B118" s="42" t="s">
        <v>141</v>
      </c>
      <c r="C118" s="35" t="s">
        <v>224</v>
      </c>
      <c r="D118" s="35" t="s">
        <v>143</v>
      </c>
      <c r="E118" s="35" t="s">
        <v>55</v>
      </c>
      <c r="F118" s="9" t="str">
        <f t="shared" si="9"/>
        <v>2017-12-21</v>
      </c>
      <c r="G118" s="43">
        <v>43363</v>
      </c>
      <c r="H118" s="10">
        <f t="shared" si="6"/>
        <v>273</v>
      </c>
      <c r="I118" s="35">
        <v>4.35</v>
      </c>
      <c r="J118" s="18">
        <f t="shared" si="7"/>
        <v>989.625</v>
      </c>
      <c r="K118" s="100" t="s">
        <v>546</v>
      </c>
      <c r="L118" s="101" t="s">
        <v>543</v>
      </c>
      <c r="N118" t="str">
        <f>VLOOKUP(C118,[2]贫困户信息_1!H$4:H$6373,1,0)</f>
        <v>郑昌元</v>
      </c>
    </row>
    <row r="119" ht="24.95" customHeight="1" spans="1:14">
      <c r="A119" s="6">
        <v>135</v>
      </c>
      <c r="B119" s="42" t="s">
        <v>141</v>
      </c>
      <c r="C119" s="35" t="s">
        <v>225</v>
      </c>
      <c r="D119" s="35" t="s">
        <v>143</v>
      </c>
      <c r="E119" s="35" t="s">
        <v>226</v>
      </c>
      <c r="F119" s="9" t="str">
        <f t="shared" si="9"/>
        <v>2017-12-30</v>
      </c>
      <c r="G119" s="43">
        <v>43321</v>
      </c>
      <c r="H119" s="10">
        <f t="shared" si="6"/>
        <v>222</v>
      </c>
      <c r="I119" s="35">
        <v>4.75</v>
      </c>
      <c r="J119" s="18">
        <f t="shared" si="7"/>
        <v>878.75</v>
      </c>
      <c r="K119" s="100" t="s">
        <v>555</v>
      </c>
      <c r="L119" s="101" t="s">
        <v>543</v>
      </c>
      <c r="N119" t="str">
        <f>VLOOKUP(C119,[2]贫困户信息_1!H$4:H$6373,1,0)</f>
        <v>周春莲</v>
      </c>
    </row>
    <row r="120" ht="24.95" customHeight="1" spans="1:14">
      <c r="A120" s="6">
        <v>137</v>
      </c>
      <c r="B120" s="42" t="s">
        <v>141</v>
      </c>
      <c r="C120" s="35" t="s">
        <v>228</v>
      </c>
      <c r="D120" s="35" t="s">
        <v>143</v>
      </c>
      <c r="E120" s="35" t="s">
        <v>92</v>
      </c>
      <c r="F120" s="9" t="str">
        <f t="shared" si="9"/>
        <v>2017-12-17</v>
      </c>
      <c r="G120" s="43">
        <v>43363</v>
      </c>
      <c r="H120" s="10">
        <f t="shared" si="6"/>
        <v>277</v>
      </c>
      <c r="I120" s="35">
        <v>4.35</v>
      </c>
      <c r="J120" s="18">
        <f t="shared" si="7"/>
        <v>1004.125</v>
      </c>
      <c r="K120" s="100" t="s">
        <v>552</v>
      </c>
      <c r="L120" s="101" t="s">
        <v>543</v>
      </c>
      <c r="N120" t="str">
        <f>VLOOKUP(C120,[2]贫困户信息_1!H$4:H$6373,1,0)</f>
        <v>邹浩华</v>
      </c>
    </row>
    <row r="121" ht="24.95" customHeight="1" spans="1:14">
      <c r="A121" s="6">
        <v>138</v>
      </c>
      <c r="B121" s="42" t="s">
        <v>141</v>
      </c>
      <c r="C121" s="44" t="s">
        <v>229</v>
      </c>
      <c r="D121" s="44" t="s">
        <v>197</v>
      </c>
      <c r="E121" s="44" t="s">
        <v>230</v>
      </c>
      <c r="F121" s="9">
        <f t="shared" si="9"/>
        <v>43008</v>
      </c>
      <c r="G121" s="44" t="s">
        <v>231</v>
      </c>
      <c r="H121" s="10">
        <f t="shared" si="6"/>
        <v>349</v>
      </c>
      <c r="I121" s="44">
        <v>4.75</v>
      </c>
      <c r="J121" s="18">
        <f t="shared" si="7"/>
        <v>1841.94444444444</v>
      </c>
      <c r="K121" s="102">
        <v>43008</v>
      </c>
      <c r="L121" s="103" t="s">
        <v>543</v>
      </c>
      <c r="N121" t="str">
        <f>VLOOKUP(C121,[2]贫困户信息_1!H$4:H$6373,1,0)</f>
        <v>张志勋</v>
      </c>
    </row>
    <row r="122" ht="24.95" customHeight="1" spans="1:14">
      <c r="A122" s="6">
        <v>139</v>
      </c>
      <c r="B122" s="42" t="s">
        <v>141</v>
      </c>
      <c r="C122" s="35" t="s">
        <v>232</v>
      </c>
      <c r="D122" s="35" t="s">
        <v>143</v>
      </c>
      <c r="E122" s="35" t="s">
        <v>233</v>
      </c>
      <c r="F122" s="9" t="str">
        <f t="shared" si="9"/>
        <v>2018-03-21</v>
      </c>
      <c r="G122" s="35" t="s">
        <v>234</v>
      </c>
      <c r="H122" s="10">
        <f t="shared" si="6"/>
        <v>85</v>
      </c>
      <c r="I122" s="35">
        <v>4.35</v>
      </c>
      <c r="J122" s="18">
        <f t="shared" si="7"/>
        <v>308.125</v>
      </c>
      <c r="K122" s="100" t="s">
        <v>312</v>
      </c>
      <c r="L122" s="101" t="s">
        <v>543</v>
      </c>
      <c r="N122" t="str">
        <f>VLOOKUP(C122,[2]贫困户信息_1!H$4:H$6373,1,0)</f>
        <v>谢朝国</v>
      </c>
    </row>
    <row r="123" ht="24.95" customHeight="1" spans="1:14">
      <c r="A123" s="6">
        <v>140</v>
      </c>
      <c r="B123" s="42" t="s">
        <v>141</v>
      </c>
      <c r="C123" s="44" t="s">
        <v>235</v>
      </c>
      <c r="D123" s="44" t="s">
        <v>143</v>
      </c>
      <c r="E123" s="44" t="s">
        <v>236</v>
      </c>
      <c r="F123" s="9">
        <f t="shared" si="9"/>
        <v>43004</v>
      </c>
      <c r="G123" s="44" t="s">
        <v>237</v>
      </c>
      <c r="H123" s="10">
        <f t="shared" si="6"/>
        <v>359</v>
      </c>
      <c r="I123" s="44">
        <v>4.75</v>
      </c>
      <c r="J123" s="18">
        <f t="shared" si="7"/>
        <v>1421.04166666667</v>
      </c>
      <c r="K123" s="102">
        <v>43004</v>
      </c>
      <c r="L123" s="107" t="s">
        <v>543</v>
      </c>
      <c r="N123" t="str">
        <f>VLOOKUP(C123,[2]贫困户信息_1!H$4:H$6373,1,0)</f>
        <v>谢红萍</v>
      </c>
    </row>
    <row r="124" ht="24.95" customHeight="1" spans="1:14">
      <c r="A124" s="6">
        <v>141</v>
      </c>
      <c r="B124" s="42" t="s">
        <v>141</v>
      </c>
      <c r="C124" s="35" t="s">
        <v>238</v>
      </c>
      <c r="D124" s="35" t="s">
        <v>145</v>
      </c>
      <c r="E124" s="35" t="s">
        <v>239</v>
      </c>
      <c r="F124" s="9">
        <f t="shared" si="9"/>
        <v>43099</v>
      </c>
      <c r="G124" s="35" t="s">
        <v>240</v>
      </c>
      <c r="H124" s="10">
        <f t="shared" si="6"/>
        <v>222</v>
      </c>
      <c r="I124" s="35">
        <v>4.35</v>
      </c>
      <c r="J124" s="18">
        <f t="shared" si="7"/>
        <v>1341.25</v>
      </c>
      <c r="K124" s="100">
        <v>43099</v>
      </c>
      <c r="L124" s="101" t="s">
        <v>543</v>
      </c>
      <c r="N124" t="str">
        <f>VLOOKUP(C124,[2]贫困户信息_1!H$4:H$6373,1,0)</f>
        <v>危满舟</v>
      </c>
    </row>
    <row r="125" ht="24.95" customHeight="1" spans="1:14">
      <c r="A125" s="6">
        <v>142</v>
      </c>
      <c r="B125" s="42" t="s">
        <v>141</v>
      </c>
      <c r="C125" s="35" t="s">
        <v>241</v>
      </c>
      <c r="D125" s="35">
        <v>50000</v>
      </c>
      <c r="E125" s="35" t="s">
        <v>242</v>
      </c>
      <c r="F125" s="9" t="str">
        <f t="shared" si="9"/>
        <v>2018-05-10</v>
      </c>
      <c r="G125" s="35" t="s">
        <v>240</v>
      </c>
      <c r="H125" s="10">
        <f t="shared" si="6"/>
        <v>91</v>
      </c>
      <c r="I125" s="35">
        <v>4.35</v>
      </c>
      <c r="J125" s="18">
        <f t="shared" si="7"/>
        <v>549.791666666667</v>
      </c>
      <c r="K125" s="100" t="s">
        <v>558</v>
      </c>
      <c r="L125" s="101" t="s">
        <v>543</v>
      </c>
      <c r="N125" t="str">
        <f>VLOOKUP(C125,[2]贫困户信息_1!H$4:H$6373,1,0)</f>
        <v>李望林</v>
      </c>
    </row>
    <row r="126" ht="24.95" customHeight="1" spans="1:14">
      <c r="A126" s="6">
        <v>143</v>
      </c>
      <c r="B126" s="42" t="s">
        <v>141</v>
      </c>
      <c r="C126" s="35" t="s">
        <v>243</v>
      </c>
      <c r="D126" s="35" t="s">
        <v>145</v>
      </c>
      <c r="E126" s="35" t="s">
        <v>244</v>
      </c>
      <c r="F126" s="9" t="str">
        <f t="shared" si="9"/>
        <v>2017-12-21</v>
      </c>
      <c r="G126" s="35" t="s">
        <v>245</v>
      </c>
      <c r="H126" s="10">
        <f t="shared" si="6"/>
        <v>257</v>
      </c>
      <c r="I126" s="35">
        <v>4.35</v>
      </c>
      <c r="J126" s="18">
        <f t="shared" si="7"/>
        <v>1552.70833333333</v>
      </c>
      <c r="K126" s="100" t="s">
        <v>546</v>
      </c>
      <c r="L126" s="101" t="s">
        <v>543</v>
      </c>
      <c r="N126" t="str">
        <f>VLOOKUP(C126,[2]贫困户信息_1!H$4:H$6373,1,0)</f>
        <v>曾建华</v>
      </c>
    </row>
    <row r="127" ht="24.95" customHeight="1" spans="1:14">
      <c r="A127" s="6">
        <v>144</v>
      </c>
      <c r="B127" s="42" t="s">
        <v>141</v>
      </c>
      <c r="C127" s="35" t="s">
        <v>206</v>
      </c>
      <c r="D127" s="35" t="s">
        <v>145</v>
      </c>
      <c r="E127" s="35" t="s">
        <v>244</v>
      </c>
      <c r="F127" s="36">
        <v>42986</v>
      </c>
      <c r="G127" s="35" t="s">
        <v>246</v>
      </c>
      <c r="H127" s="10">
        <f t="shared" si="6"/>
        <v>266</v>
      </c>
      <c r="I127" s="35">
        <v>4.35</v>
      </c>
      <c r="J127" s="18">
        <f t="shared" si="7"/>
        <v>1607.08333333333</v>
      </c>
      <c r="K127" s="100" t="s">
        <v>60</v>
      </c>
      <c r="L127" s="101"/>
      <c r="N127" t="str">
        <f>VLOOKUP(C127,[2]贫困户信息_1!H$4:H$6373,1,0)</f>
        <v>夏国华</v>
      </c>
    </row>
    <row r="128" ht="24.95" customHeight="1" spans="1:14">
      <c r="A128" s="6">
        <v>145</v>
      </c>
      <c r="B128" s="42" t="s">
        <v>141</v>
      </c>
      <c r="C128" s="35" t="s">
        <v>247</v>
      </c>
      <c r="D128" s="35" t="s">
        <v>145</v>
      </c>
      <c r="E128" s="35" t="s">
        <v>248</v>
      </c>
      <c r="F128" s="9" t="str">
        <f t="shared" ref="F128:F159" si="10">K128</f>
        <v>2018-03-21</v>
      </c>
      <c r="G128" s="35" t="s">
        <v>249</v>
      </c>
      <c r="H128" s="10">
        <f t="shared" si="6"/>
        <v>146</v>
      </c>
      <c r="I128" s="35">
        <v>4.35</v>
      </c>
      <c r="J128" s="18">
        <f t="shared" si="7"/>
        <v>882.083333333333</v>
      </c>
      <c r="K128" s="100" t="s">
        <v>312</v>
      </c>
      <c r="L128" s="101" t="s">
        <v>543</v>
      </c>
      <c r="N128" t="str">
        <f>VLOOKUP(C128,[2]贫困户信息_1!H$4:H$6373,1,0)</f>
        <v>陈晓红</v>
      </c>
    </row>
    <row r="129" ht="24.95" customHeight="1" spans="1:14">
      <c r="A129" s="6">
        <v>146</v>
      </c>
      <c r="B129" s="42" t="s">
        <v>141</v>
      </c>
      <c r="C129" s="35" t="s">
        <v>250</v>
      </c>
      <c r="D129" s="35" t="s">
        <v>197</v>
      </c>
      <c r="E129" s="35" t="s">
        <v>251</v>
      </c>
      <c r="F129" s="9" t="str">
        <f t="shared" si="10"/>
        <v>2018-01-04</v>
      </c>
      <c r="G129" s="35" t="s">
        <v>252</v>
      </c>
      <c r="H129" s="10">
        <f t="shared" si="6"/>
        <v>233</v>
      </c>
      <c r="I129" s="35">
        <v>4.35</v>
      </c>
      <c r="J129" s="18">
        <f t="shared" si="7"/>
        <v>1126.16666666667</v>
      </c>
      <c r="K129" s="100" t="s">
        <v>559</v>
      </c>
      <c r="L129" s="101" t="s">
        <v>543</v>
      </c>
      <c r="N129" t="str">
        <f>VLOOKUP(C129,[2]贫困户信息_1!H$4:H$6373,1,0)</f>
        <v>蒋德保</v>
      </c>
    </row>
    <row r="130" ht="24.95" customHeight="1" spans="1:14">
      <c r="A130" s="6">
        <v>147</v>
      </c>
      <c r="B130" s="42" t="s">
        <v>141</v>
      </c>
      <c r="C130" s="35" t="s">
        <v>253</v>
      </c>
      <c r="D130" s="35" t="s">
        <v>145</v>
      </c>
      <c r="E130" s="35" t="s">
        <v>254</v>
      </c>
      <c r="F130" s="9" t="str">
        <f t="shared" si="10"/>
        <v>2018-03-21</v>
      </c>
      <c r="G130" s="35" t="s">
        <v>255</v>
      </c>
      <c r="H130" s="10">
        <f t="shared" si="6"/>
        <v>147</v>
      </c>
      <c r="I130" s="35">
        <v>4.35</v>
      </c>
      <c r="J130" s="18">
        <f t="shared" si="7"/>
        <v>888.125</v>
      </c>
      <c r="K130" s="100" t="s">
        <v>312</v>
      </c>
      <c r="L130" s="101" t="s">
        <v>543</v>
      </c>
      <c r="N130" t="str">
        <f>VLOOKUP(C130,[2]贫困户信息_1!H$4:H$6373,1,0)</f>
        <v>熊光辉</v>
      </c>
    </row>
    <row r="131" ht="24.95" customHeight="1" spans="1:14">
      <c r="A131" s="6">
        <v>148</v>
      </c>
      <c r="B131" s="42" t="s">
        <v>141</v>
      </c>
      <c r="C131" s="35" t="s">
        <v>256</v>
      </c>
      <c r="D131" s="35" t="s">
        <v>145</v>
      </c>
      <c r="E131" s="35" t="s">
        <v>257</v>
      </c>
      <c r="F131" s="9" t="str">
        <f t="shared" si="10"/>
        <v>2018-03-21</v>
      </c>
      <c r="G131" s="35" t="s">
        <v>240</v>
      </c>
      <c r="H131" s="10">
        <f t="shared" si="6"/>
        <v>141</v>
      </c>
      <c r="I131" s="35">
        <v>4.35</v>
      </c>
      <c r="J131" s="18">
        <f t="shared" si="7"/>
        <v>851.875</v>
      </c>
      <c r="K131" s="100" t="s">
        <v>312</v>
      </c>
      <c r="L131" s="101" t="s">
        <v>543</v>
      </c>
      <c r="N131" t="str">
        <f>VLOOKUP(C131,[2]贫困户信息_1!H$4:H$6373,1,0)</f>
        <v>龚连娥</v>
      </c>
    </row>
    <row r="132" ht="24.95" customHeight="1" spans="1:14">
      <c r="A132" s="6">
        <v>150</v>
      </c>
      <c r="B132" s="42" t="s">
        <v>141</v>
      </c>
      <c r="C132" s="35" t="s">
        <v>261</v>
      </c>
      <c r="D132" s="35" t="s">
        <v>148</v>
      </c>
      <c r="E132" s="35" t="s">
        <v>262</v>
      </c>
      <c r="F132" s="9" t="str">
        <f t="shared" si="10"/>
        <v>2017-12-22</v>
      </c>
      <c r="G132" s="35" t="s">
        <v>263</v>
      </c>
      <c r="H132" s="10">
        <f t="shared" ref="H132:H195" si="11">G132-F132</f>
        <v>265</v>
      </c>
      <c r="I132" s="35">
        <v>4.75</v>
      </c>
      <c r="J132" s="18">
        <f t="shared" ref="J132:J195" si="12">D132*H132*I132/36000</f>
        <v>699.305555555556</v>
      </c>
      <c r="K132" s="100" t="s">
        <v>560</v>
      </c>
      <c r="L132" s="101" t="s">
        <v>543</v>
      </c>
      <c r="N132" t="str">
        <f>VLOOKUP(C132,[2]贫困户信息_1!H$4:H$6373,1,0)</f>
        <v>张明才</v>
      </c>
    </row>
    <row r="133" ht="24.95" customHeight="1" spans="1:14">
      <c r="A133" s="6">
        <v>151</v>
      </c>
      <c r="B133" s="42" t="s">
        <v>141</v>
      </c>
      <c r="C133" s="35" t="s">
        <v>264</v>
      </c>
      <c r="D133" s="35" t="s">
        <v>145</v>
      </c>
      <c r="E133" s="35" t="s">
        <v>265</v>
      </c>
      <c r="F133" s="9" t="str">
        <f t="shared" si="10"/>
        <v>2017-12-23</v>
      </c>
      <c r="G133" s="43">
        <v>43271</v>
      </c>
      <c r="H133" s="10">
        <f t="shared" si="11"/>
        <v>179</v>
      </c>
      <c r="I133" s="35">
        <v>4.75</v>
      </c>
      <c r="J133" s="18">
        <f t="shared" si="12"/>
        <v>1180.90277777778</v>
      </c>
      <c r="K133" s="100" t="s">
        <v>561</v>
      </c>
      <c r="L133" s="101" t="s">
        <v>543</v>
      </c>
      <c r="N133" t="str">
        <f>VLOOKUP(C133,[2]贫困户信息_1!H$4:H$6373,1,0)</f>
        <v>刘凤姣</v>
      </c>
    </row>
    <row r="134" ht="24.95" customHeight="1" spans="1:14">
      <c r="A134" s="6">
        <v>152</v>
      </c>
      <c r="B134" s="42" t="s">
        <v>141</v>
      </c>
      <c r="C134" s="35" t="s">
        <v>266</v>
      </c>
      <c r="D134" s="35" t="s">
        <v>145</v>
      </c>
      <c r="E134" s="35" t="s">
        <v>267</v>
      </c>
      <c r="F134" s="9" t="str">
        <f t="shared" si="10"/>
        <v>2017-12-21</v>
      </c>
      <c r="G134" s="35" t="s">
        <v>268</v>
      </c>
      <c r="H134" s="10">
        <f t="shared" si="11"/>
        <v>265</v>
      </c>
      <c r="I134" s="35">
        <v>4.75</v>
      </c>
      <c r="J134" s="18">
        <f t="shared" si="12"/>
        <v>1748.26388888889</v>
      </c>
      <c r="K134" s="100" t="s">
        <v>546</v>
      </c>
      <c r="L134" s="101" t="s">
        <v>543</v>
      </c>
      <c r="N134" t="str">
        <f>VLOOKUP(C134,[2]贫困户信息_1!H$4:H$6373,1,0)</f>
        <v>贺文华</v>
      </c>
    </row>
    <row r="135" ht="24.95" customHeight="1" spans="1:14">
      <c r="A135" s="6">
        <v>153</v>
      </c>
      <c r="B135" s="42" t="s">
        <v>141</v>
      </c>
      <c r="C135" s="35" t="s">
        <v>269</v>
      </c>
      <c r="D135" s="35" t="s">
        <v>143</v>
      </c>
      <c r="E135" s="35" t="s">
        <v>270</v>
      </c>
      <c r="F135" s="9" t="str">
        <f t="shared" si="10"/>
        <v>2017-12-21</v>
      </c>
      <c r="G135" s="35" t="s">
        <v>271</v>
      </c>
      <c r="H135" s="10">
        <f t="shared" si="11"/>
        <v>215</v>
      </c>
      <c r="I135" s="35">
        <v>4.35</v>
      </c>
      <c r="J135" s="18">
        <f t="shared" si="12"/>
        <v>779.375</v>
      </c>
      <c r="K135" s="100" t="s">
        <v>546</v>
      </c>
      <c r="L135" s="101" t="s">
        <v>543</v>
      </c>
      <c r="N135" t="str">
        <f>VLOOKUP(C135,[2]贫困户信息_1!H$4:H$6373,1,0)</f>
        <v>王立云</v>
      </c>
    </row>
    <row r="136" ht="24.95" customHeight="1" spans="1:14">
      <c r="A136" s="6">
        <v>155</v>
      </c>
      <c r="B136" s="42" t="s">
        <v>275</v>
      </c>
      <c r="C136" s="7" t="s">
        <v>276</v>
      </c>
      <c r="D136" s="8">
        <v>30000</v>
      </c>
      <c r="E136" s="7" t="s">
        <v>42</v>
      </c>
      <c r="F136" s="9">
        <f t="shared" si="10"/>
        <v>43240</v>
      </c>
      <c r="G136" s="9">
        <v>43363</v>
      </c>
      <c r="H136" s="10">
        <f t="shared" si="11"/>
        <v>123</v>
      </c>
      <c r="I136" s="6">
        <v>4.35</v>
      </c>
      <c r="J136" s="18">
        <f t="shared" si="12"/>
        <v>445.875</v>
      </c>
      <c r="K136" s="90">
        <v>43240</v>
      </c>
      <c r="L136" s="101" t="s">
        <v>543</v>
      </c>
      <c r="N136" t="str">
        <f>VLOOKUP(C136,[2]贫困户信息_1!H$4:H$6373,1,0)</f>
        <v>唐云辉</v>
      </c>
    </row>
    <row r="137" ht="24.95" customHeight="1" spans="1:14">
      <c r="A137" s="6">
        <v>156</v>
      </c>
      <c r="B137" s="42" t="s">
        <v>275</v>
      </c>
      <c r="C137" s="7" t="s">
        <v>277</v>
      </c>
      <c r="D137" s="8">
        <v>30000</v>
      </c>
      <c r="E137" s="7" t="s">
        <v>42</v>
      </c>
      <c r="F137" s="9">
        <f t="shared" si="10"/>
        <v>43240</v>
      </c>
      <c r="G137" s="9">
        <v>43363</v>
      </c>
      <c r="H137" s="10">
        <f t="shared" si="11"/>
        <v>123</v>
      </c>
      <c r="I137" s="6">
        <v>4.35</v>
      </c>
      <c r="J137" s="18">
        <f t="shared" si="12"/>
        <v>445.875</v>
      </c>
      <c r="K137" s="90">
        <v>43240</v>
      </c>
      <c r="L137" s="101" t="s">
        <v>543</v>
      </c>
      <c r="N137" t="str">
        <f>VLOOKUP(C137,[2]贫困户信息_1!H$4:H$6373,1,0)</f>
        <v>刘文辉</v>
      </c>
    </row>
    <row r="138" ht="24.95" customHeight="1" spans="1:14">
      <c r="A138" s="6">
        <v>157</v>
      </c>
      <c r="B138" s="42" t="s">
        <v>275</v>
      </c>
      <c r="C138" s="7" t="s">
        <v>278</v>
      </c>
      <c r="D138" s="8">
        <v>30000</v>
      </c>
      <c r="E138" s="7" t="s">
        <v>42</v>
      </c>
      <c r="F138" s="9">
        <f t="shared" si="10"/>
        <v>43240</v>
      </c>
      <c r="G138" s="9">
        <v>43363</v>
      </c>
      <c r="H138" s="10">
        <f t="shared" si="11"/>
        <v>123</v>
      </c>
      <c r="I138" s="6">
        <v>4.35</v>
      </c>
      <c r="J138" s="18">
        <f t="shared" si="12"/>
        <v>445.875</v>
      </c>
      <c r="K138" s="90">
        <v>43240</v>
      </c>
      <c r="L138" s="101" t="s">
        <v>543</v>
      </c>
      <c r="N138" t="str">
        <f>VLOOKUP(C138,[2]贫困户信息_1!H$4:H$6373,1,0)</f>
        <v>程松林</v>
      </c>
    </row>
    <row r="139" ht="24.95" customHeight="1" spans="1:14">
      <c r="A139" s="6">
        <v>158</v>
      </c>
      <c r="B139" s="42" t="s">
        <v>275</v>
      </c>
      <c r="C139" s="7" t="s">
        <v>279</v>
      </c>
      <c r="D139" s="8">
        <v>30000</v>
      </c>
      <c r="E139" s="7" t="s">
        <v>42</v>
      </c>
      <c r="F139" s="9">
        <f t="shared" si="10"/>
        <v>43240</v>
      </c>
      <c r="G139" s="9">
        <v>43363</v>
      </c>
      <c r="H139" s="10">
        <f t="shared" si="11"/>
        <v>123</v>
      </c>
      <c r="I139" s="6">
        <v>4.35</v>
      </c>
      <c r="J139" s="18">
        <f t="shared" si="12"/>
        <v>445.875</v>
      </c>
      <c r="K139" s="90">
        <v>43240</v>
      </c>
      <c r="L139" s="101" t="s">
        <v>543</v>
      </c>
      <c r="N139" t="str">
        <f>VLOOKUP(C139,[2]贫困户信息_1!H$4:H$6373,1,0)</f>
        <v>皮赞军</v>
      </c>
    </row>
    <row r="140" ht="24.95" customHeight="1" spans="1:14">
      <c r="A140" s="6">
        <v>159</v>
      </c>
      <c r="B140" s="42" t="s">
        <v>275</v>
      </c>
      <c r="C140" s="7" t="s">
        <v>280</v>
      </c>
      <c r="D140" s="8">
        <v>30000</v>
      </c>
      <c r="E140" s="7" t="s">
        <v>42</v>
      </c>
      <c r="F140" s="9">
        <f t="shared" si="10"/>
        <v>43240</v>
      </c>
      <c r="G140" s="9">
        <v>43363</v>
      </c>
      <c r="H140" s="10">
        <f t="shared" si="11"/>
        <v>123</v>
      </c>
      <c r="I140" s="6">
        <v>4.35</v>
      </c>
      <c r="J140" s="18">
        <f t="shared" si="12"/>
        <v>445.875</v>
      </c>
      <c r="K140" s="90">
        <v>43240</v>
      </c>
      <c r="L140" s="101" t="s">
        <v>543</v>
      </c>
      <c r="N140" t="str">
        <f>VLOOKUP(C140,[2]贫困户信息_1!H$4:H$6373,1,0)</f>
        <v>冯昌炎</v>
      </c>
    </row>
    <row r="141" ht="24.95" customHeight="1" spans="1:14">
      <c r="A141" s="6">
        <v>160</v>
      </c>
      <c r="B141" s="42" t="s">
        <v>275</v>
      </c>
      <c r="C141" s="7" t="s">
        <v>281</v>
      </c>
      <c r="D141" s="8">
        <v>30000</v>
      </c>
      <c r="E141" s="7" t="s">
        <v>282</v>
      </c>
      <c r="F141" s="9">
        <f t="shared" si="10"/>
        <v>43240</v>
      </c>
      <c r="G141" s="9">
        <v>43363</v>
      </c>
      <c r="H141" s="10">
        <f t="shared" si="11"/>
        <v>123</v>
      </c>
      <c r="I141" s="6">
        <v>4.35</v>
      </c>
      <c r="J141" s="18">
        <f t="shared" si="12"/>
        <v>445.875</v>
      </c>
      <c r="K141" s="90">
        <v>43240</v>
      </c>
      <c r="L141" s="101" t="s">
        <v>543</v>
      </c>
      <c r="N141" t="str">
        <f>VLOOKUP(C141,[2]贫困户信息_1!H$4:H$6373,1,0)</f>
        <v>谢志臣</v>
      </c>
    </row>
    <row r="142" ht="24.95" customHeight="1" spans="1:14">
      <c r="A142" s="6">
        <v>161</v>
      </c>
      <c r="B142" s="42" t="s">
        <v>275</v>
      </c>
      <c r="C142" s="7" t="s">
        <v>283</v>
      </c>
      <c r="D142" s="8">
        <v>30000</v>
      </c>
      <c r="E142" s="7" t="s">
        <v>282</v>
      </c>
      <c r="F142" s="9">
        <f t="shared" si="10"/>
        <v>43240</v>
      </c>
      <c r="G142" s="9">
        <v>43363</v>
      </c>
      <c r="H142" s="10">
        <f t="shared" si="11"/>
        <v>123</v>
      </c>
      <c r="I142" s="6">
        <v>4.35</v>
      </c>
      <c r="J142" s="18">
        <f t="shared" si="12"/>
        <v>445.875</v>
      </c>
      <c r="K142" s="90">
        <v>43240</v>
      </c>
      <c r="L142" s="101" t="s">
        <v>543</v>
      </c>
      <c r="N142" t="str">
        <f>VLOOKUP(C142,[2]贫困户信息_1!H$4:H$6373,1,0)</f>
        <v>方启鑫</v>
      </c>
    </row>
    <row r="143" ht="24.95" customHeight="1" spans="1:14">
      <c r="A143" s="6">
        <v>162</v>
      </c>
      <c r="B143" s="42" t="s">
        <v>275</v>
      </c>
      <c r="C143" s="7" t="s">
        <v>284</v>
      </c>
      <c r="D143" s="8">
        <v>30000</v>
      </c>
      <c r="E143" s="7" t="s">
        <v>282</v>
      </c>
      <c r="F143" s="9">
        <f t="shared" si="10"/>
        <v>43240</v>
      </c>
      <c r="G143" s="9">
        <v>43363</v>
      </c>
      <c r="H143" s="10">
        <f t="shared" si="11"/>
        <v>123</v>
      </c>
      <c r="I143" s="6">
        <v>4.35</v>
      </c>
      <c r="J143" s="18">
        <f t="shared" si="12"/>
        <v>445.875</v>
      </c>
      <c r="K143" s="90">
        <v>43240</v>
      </c>
      <c r="L143" s="101" t="s">
        <v>543</v>
      </c>
      <c r="N143" t="str">
        <f>VLOOKUP(C143,[2]贫困户信息_1!H$4:H$6373,1,0)</f>
        <v>杨三喜</v>
      </c>
    </row>
    <row r="144" ht="24.95" customHeight="1" spans="1:14">
      <c r="A144" s="6">
        <v>163</v>
      </c>
      <c r="B144" s="42" t="s">
        <v>275</v>
      </c>
      <c r="C144" s="7" t="s">
        <v>285</v>
      </c>
      <c r="D144" s="8">
        <v>30000</v>
      </c>
      <c r="E144" s="7" t="s">
        <v>282</v>
      </c>
      <c r="F144" s="9">
        <f t="shared" si="10"/>
        <v>43240</v>
      </c>
      <c r="G144" s="9">
        <v>43363</v>
      </c>
      <c r="H144" s="10">
        <f t="shared" si="11"/>
        <v>123</v>
      </c>
      <c r="I144" s="6">
        <v>4.35</v>
      </c>
      <c r="J144" s="18">
        <f t="shared" si="12"/>
        <v>445.875</v>
      </c>
      <c r="K144" s="90">
        <v>43240</v>
      </c>
      <c r="L144" s="101" t="s">
        <v>543</v>
      </c>
      <c r="N144" t="str">
        <f>VLOOKUP(C144,[2]贫困户信息_1!H$4:H$6373,1,0)</f>
        <v>罗会政</v>
      </c>
    </row>
    <row r="145" ht="24.95" customHeight="1" spans="1:14">
      <c r="A145" s="6">
        <v>164</v>
      </c>
      <c r="B145" s="42" t="s">
        <v>275</v>
      </c>
      <c r="C145" s="7" t="s">
        <v>286</v>
      </c>
      <c r="D145" s="8">
        <v>30000</v>
      </c>
      <c r="E145" s="7" t="s">
        <v>282</v>
      </c>
      <c r="F145" s="9">
        <f t="shared" si="10"/>
        <v>43240</v>
      </c>
      <c r="G145" s="9">
        <v>43363</v>
      </c>
      <c r="H145" s="10">
        <f t="shared" si="11"/>
        <v>123</v>
      </c>
      <c r="I145" s="6">
        <v>4.35</v>
      </c>
      <c r="J145" s="18">
        <f t="shared" si="12"/>
        <v>445.875</v>
      </c>
      <c r="K145" s="90">
        <v>43240</v>
      </c>
      <c r="L145" s="101" t="s">
        <v>543</v>
      </c>
      <c r="N145" t="str">
        <f>VLOOKUP(C145,[2]贫困户信息_1!H$4:H$6373,1,0)</f>
        <v>李新涛</v>
      </c>
    </row>
    <row r="146" ht="24.95" customHeight="1" spans="1:14">
      <c r="A146" s="6">
        <v>165</v>
      </c>
      <c r="B146" s="42" t="s">
        <v>275</v>
      </c>
      <c r="C146" s="7" t="s">
        <v>287</v>
      </c>
      <c r="D146" s="8">
        <v>30000</v>
      </c>
      <c r="E146" s="7" t="s">
        <v>51</v>
      </c>
      <c r="F146" s="9">
        <f t="shared" si="10"/>
        <v>43240</v>
      </c>
      <c r="G146" s="9">
        <v>43363</v>
      </c>
      <c r="H146" s="10">
        <f t="shared" si="11"/>
        <v>123</v>
      </c>
      <c r="I146" s="6">
        <v>4.35</v>
      </c>
      <c r="J146" s="18">
        <f t="shared" si="12"/>
        <v>445.875</v>
      </c>
      <c r="K146" s="90">
        <v>43240</v>
      </c>
      <c r="L146" s="101" t="s">
        <v>543</v>
      </c>
      <c r="N146" t="str">
        <f>VLOOKUP(C146,[2]贫困户信息_1!H$4:H$6373,1,0)</f>
        <v>徐凤辉</v>
      </c>
    </row>
    <row r="147" ht="24.95" customHeight="1" spans="1:14">
      <c r="A147" s="6">
        <v>166</v>
      </c>
      <c r="B147" s="42" t="s">
        <v>275</v>
      </c>
      <c r="C147" s="7" t="s">
        <v>288</v>
      </c>
      <c r="D147" s="8">
        <v>30000</v>
      </c>
      <c r="E147" s="7" t="s">
        <v>51</v>
      </c>
      <c r="F147" s="9">
        <f t="shared" si="10"/>
        <v>43240</v>
      </c>
      <c r="G147" s="9">
        <v>43363</v>
      </c>
      <c r="H147" s="10">
        <f t="shared" si="11"/>
        <v>123</v>
      </c>
      <c r="I147" s="6">
        <v>4.35</v>
      </c>
      <c r="J147" s="18">
        <f t="shared" si="12"/>
        <v>445.875</v>
      </c>
      <c r="K147" s="90">
        <v>43240</v>
      </c>
      <c r="L147" s="101" t="s">
        <v>543</v>
      </c>
      <c r="N147" t="str">
        <f>VLOOKUP(C147,[2]贫困户信息_1!H$4:H$6373,1,0)</f>
        <v>陈志铁</v>
      </c>
    </row>
    <row r="148" ht="24.95" customHeight="1" spans="1:14">
      <c r="A148" s="6">
        <v>167</v>
      </c>
      <c r="B148" s="42" t="s">
        <v>275</v>
      </c>
      <c r="C148" s="7" t="s">
        <v>289</v>
      </c>
      <c r="D148" s="8">
        <v>30000</v>
      </c>
      <c r="E148" s="7" t="s">
        <v>51</v>
      </c>
      <c r="F148" s="9">
        <f t="shared" si="10"/>
        <v>43240</v>
      </c>
      <c r="G148" s="9">
        <v>43363</v>
      </c>
      <c r="H148" s="10">
        <f t="shared" si="11"/>
        <v>123</v>
      </c>
      <c r="I148" s="6">
        <v>4.35</v>
      </c>
      <c r="J148" s="18">
        <f t="shared" si="12"/>
        <v>445.875</v>
      </c>
      <c r="K148" s="90">
        <v>43240</v>
      </c>
      <c r="L148" s="101" t="s">
        <v>543</v>
      </c>
      <c r="N148" t="str">
        <f>VLOOKUP(C148,[2]贫困户信息_1!H$4:H$6373,1,0)</f>
        <v>李丽英</v>
      </c>
    </row>
    <row r="149" ht="24.95" customHeight="1" spans="1:14">
      <c r="A149" s="6">
        <v>168</v>
      </c>
      <c r="B149" s="42" t="s">
        <v>275</v>
      </c>
      <c r="C149" s="7" t="s">
        <v>290</v>
      </c>
      <c r="D149" s="8">
        <v>30000</v>
      </c>
      <c r="E149" s="7" t="s">
        <v>51</v>
      </c>
      <c r="F149" s="9">
        <f t="shared" si="10"/>
        <v>43240</v>
      </c>
      <c r="G149" s="9">
        <v>43363</v>
      </c>
      <c r="H149" s="10">
        <f t="shared" si="11"/>
        <v>123</v>
      </c>
      <c r="I149" s="6">
        <v>4.35</v>
      </c>
      <c r="J149" s="18">
        <f t="shared" si="12"/>
        <v>445.875</v>
      </c>
      <c r="K149" s="90">
        <v>43240</v>
      </c>
      <c r="L149" s="101" t="s">
        <v>543</v>
      </c>
      <c r="N149" t="str">
        <f>VLOOKUP(C149,[2]贫困户信息_1!H$4:H$6373,1,0)</f>
        <v>万远民</v>
      </c>
    </row>
    <row r="150" ht="24.95" customHeight="1" spans="1:14">
      <c r="A150" s="6">
        <v>169</v>
      </c>
      <c r="B150" s="42" t="s">
        <v>275</v>
      </c>
      <c r="C150" s="7" t="s">
        <v>291</v>
      </c>
      <c r="D150" s="8">
        <v>30000</v>
      </c>
      <c r="E150" s="7" t="s">
        <v>51</v>
      </c>
      <c r="F150" s="9">
        <f t="shared" si="10"/>
        <v>43240</v>
      </c>
      <c r="G150" s="9">
        <v>43363</v>
      </c>
      <c r="H150" s="10">
        <f t="shared" si="11"/>
        <v>123</v>
      </c>
      <c r="I150" s="6">
        <v>4.35</v>
      </c>
      <c r="J150" s="18">
        <f t="shared" si="12"/>
        <v>445.875</v>
      </c>
      <c r="K150" s="90">
        <v>43240</v>
      </c>
      <c r="L150" s="101" t="s">
        <v>543</v>
      </c>
      <c r="N150" t="str">
        <f>VLOOKUP(C150,[2]贫困户信息_1!H$4:H$6373,1,0)</f>
        <v>蔡卫华</v>
      </c>
    </row>
    <row r="151" ht="24.95" customHeight="1" spans="1:14">
      <c r="A151" s="6">
        <v>170</v>
      </c>
      <c r="B151" s="42" t="s">
        <v>275</v>
      </c>
      <c r="C151" s="7" t="s">
        <v>292</v>
      </c>
      <c r="D151" s="8">
        <v>30000</v>
      </c>
      <c r="E151" s="7" t="s">
        <v>85</v>
      </c>
      <c r="F151" s="9">
        <f t="shared" si="10"/>
        <v>43240</v>
      </c>
      <c r="G151" s="9">
        <v>43363</v>
      </c>
      <c r="H151" s="10">
        <f t="shared" si="11"/>
        <v>123</v>
      </c>
      <c r="I151" s="6">
        <v>4.35</v>
      </c>
      <c r="J151" s="18">
        <f t="shared" si="12"/>
        <v>445.875</v>
      </c>
      <c r="K151" s="90">
        <v>43240</v>
      </c>
      <c r="L151" s="101" t="s">
        <v>543</v>
      </c>
      <c r="N151" t="str">
        <f>VLOOKUP(C151,[2]贫困户信息_1!H$4:H$6373,1,0)</f>
        <v>熊桂华</v>
      </c>
    </row>
    <row r="152" ht="24.95" customHeight="1" spans="1:14">
      <c r="A152" s="6">
        <v>171</v>
      </c>
      <c r="B152" s="42" t="s">
        <v>275</v>
      </c>
      <c r="C152" s="7" t="s">
        <v>293</v>
      </c>
      <c r="D152" s="8">
        <v>30000</v>
      </c>
      <c r="E152" s="7" t="s">
        <v>85</v>
      </c>
      <c r="F152" s="9">
        <f t="shared" si="10"/>
        <v>43240</v>
      </c>
      <c r="G152" s="9">
        <v>43363</v>
      </c>
      <c r="H152" s="10">
        <f t="shared" si="11"/>
        <v>123</v>
      </c>
      <c r="I152" s="6">
        <v>4.35</v>
      </c>
      <c r="J152" s="18">
        <f t="shared" si="12"/>
        <v>445.875</v>
      </c>
      <c r="K152" s="90">
        <v>43240</v>
      </c>
      <c r="L152" s="101" t="s">
        <v>543</v>
      </c>
      <c r="N152" t="str">
        <f>VLOOKUP(C152,[2]贫困户信息_1!H$4:H$6373,1,0)</f>
        <v>李太平</v>
      </c>
    </row>
    <row r="153" ht="24.95" customHeight="1" spans="1:14">
      <c r="A153" s="6">
        <v>172</v>
      </c>
      <c r="B153" s="42" t="s">
        <v>275</v>
      </c>
      <c r="C153" s="7" t="s">
        <v>294</v>
      </c>
      <c r="D153" s="8">
        <v>30000</v>
      </c>
      <c r="E153" s="7" t="s">
        <v>169</v>
      </c>
      <c r="F153" s="9">
        <f t="shared" si="10"/>
        <v>43240</v>
      </c>
      <c r="G153" s="9">
        <v>43363</v>
      </c>
      <c r="H153" s="10">
        <f t="shared" si="11"/>
        <v>123</v>
      </c>
      <c r="I153" s="6">
        <v>4.35</v>
      </c>
      <c r="J153" s="18">
        <f t="shared" si="12"/>
        <v>445.875</v>
      </c>
      <c r="K153" s="90">
        <v>43240</v>
      </c>
      <c r="L153" s="101" t="s">
        <v>543</v>
      </c>
      <c r="N153" t="str">
        <f>VLOOKUP(C153,[2]贫困户信息_1!H$4:H$6373,1,0)</f>
        <v>文友谊</v>
      </c>
    </row>
    <row r="154" ht="24.95" customHeight="1" spans="1:14">
      <c r="A154" s="6">
        <v>173</v>
      </c>
      <c r="B154" s="42" t="s">
        <v>275</v>
      </c>
      <c r="C154" s="7" t="s">
        <v>295</v>
      </c>
      <c r="D154" s="8">
        <v>30000</v>
      </c>
      <c r="E154" s="7" t="s">
        <v>92</v>
      </c>
      <c r="F154" s="9">
        <f t="shared" si="10"/>
        <v>43240</v>
      </c>
      <c r="G154" s="9">
        <v>43363</v>
      </c>
      <c r="H154" s="10">
        <f t="shared" si="11"/>
        <v>123</v>
      </c>
      <c r="I154" s="6">
        <v>4.35</v>
      </c>
      <c r="J154" s="18">
        <f t="shared" si="12"/>
        <v>445.875</v>
      </c>
      <c r="K154" s="90">
        <v>43240</v>
      </c>
      <c r="L154" s="101" t="s">
        <v>543</v>
      </c>
      <c r="N154" t="str">
        <f>VLOOKUP(C154,[2]贫困户信息_1!H$4:H$6373,1,0)</f>
        <v>卜新华</v>
      </c>
    </row>
    <row r="155" ht="24.95" customHeight="1" spans="1:14">
      <c r="A155" s="6">
        <v>174</v>
      </c>
      <c r="B155" s="42" t="s">
        <v>275</v>
      </c>
      <c r="C155" s="7" t="s">
        <v>296</v>
      </c>
      <c r="D155" s="8">
        <v>50000</v>
      </c>
      <c r="E155" s="7" t="s">
        <v>92</v>
      </c>
      <c r="F155" s="9">
        <f t="shared" si="10"/>
        <v>43240</v>
      </c>
      <c r="G155" s="9">
        <v>43363</v>
      </c>
      <c r="H155" s="10">
        <f t="shared" si="11"/>
        <v>123</v>
      </c>
      <c r="I155" s="6">
        <v>4.35</v>
      </c>
      <c r="J155" s="18">
        <f t="shared" si="12"/>
        <v>743.125</v>
      </c>
      <c r="K155" s="90">
        <v>43240</v>
      </c>
      <c r="L155" s="101" t="s">
        <v>543</v>
      </c>
      <c r="N155" t="str">
        <f>VLOOKUP(C155,[2]贫困户信息_1!H$4:H$6373,1,0)</f>
        <v>陈海招</v>
      </c>
    </row>
    <row r="156" ht="24.95" customHeight="1" spans="1:14">
      <c r="A156" s="6">
        <v>175</v>
      </c>
      <c r="B156" s="42" t="s">
        <v>275</v>
      </c>
      <c r="C156" s="7" t="s">
        <v>297</v>
      </c>
      <c r="D156" s="8">
        <v>50000</v>
      </c>
      <c r="E156" s="7" t="s">
        <v>92</v>
      </c>
      <c r="F156" s="9">
        <f t="shared" si="10"/>
        <v>43240</v>
      </c>
      <c r="G156" s="9">
        <v>43363</v>
      </c>
      <c r="H156" s="10">
        <f t="shared" si="11"/>
        <v>123</v>
      </c>
      <c r="I156" s="6">
        <v>4.35</v>
      </c>
      <c r="J156" s="18">
        <f t="shared" si="12"/>
        <v>743.125</v>
      </c>
      <c r="K156" s="90">
        <v>43240</v>
      </c>
      <c r="L156" s="101" t="s">
        <v>543</v>
      </c>
      <c r="N156" s="47" t="s">
        <v>298</v>
      </c>
    </row>
    <row r="157" ht="24.95" customHeight="1" spans="1:14">
      <c r="A157" s="6">
        <v>176</v>
      </c>
      <c r="B157" s="42" t="s">
        <v>275</v>
      </c>
      <c r="C157" s="16" t="s">
        <v>299</v>
      </c>
      <c r="D157" s="17">
        <v>50000</v>
      </c>
      <c r="E157" s="16" t="s">
        <v>300</v>
      </c>
      <c r="F157" s="9">
        <f t="shared" si="10"/>
        <v>43240</v>
      </c>
      <c r="G157" s="9">
        <v>43363</v>
      </c>
      <c r="H157" s="10">
        <f t="shared" si="11"/>
        <v>123</v>
      </c>
      <c r="I157" s="6">
        <v>4.75</v>
      </c>
      <c r="J157" s="18">
        <f t="shared" si="12"/>
        <v>811.458333333333</v>
      </c>
      <c r="K157" s="90">
        <v>43240</v>
      </c>
      <c r="L157" s="101" t="s">
        <v>543</v>
      </c>
      <c r="N157" t="str">
        <f>VLOOKUP(C157,[2]贫困户信息_1!H$4:H$6373,1,0)</f>
        <v>陈小云</v>
      </c>
    </row>
    <row r="158" ht="24.95" customHeight="1" spans="1:14">
      <c r="A158" s="6">
        <v>177</v>
      </c>
      <c r="B158" s="42" t="s">
        <v>275</v>
      </c>
      <c r="C158" s="7" t="s">
        <v>301</v>
      </c>
      <c r="D158" s="8">
        <v>50000</v>
      </c>
      <c r="E158" s="7" t="s">
        <v>302</v>
      </c>
      <c r="F158" s="9">
        <f t="shared" si="10"/>
        <v>43240</v>
      </c>
      <c r="G158" s="9">
        <v>43363</v>
      </c>
      <c r="H158" s="10">
        <f t="shared" si="11"/>
        <v>123</v>
      </c>
      <c r="I158" s="6">
        <v>4.35</v>
      </c>
      <c r="J158" s="18">
        <f t="shared" si="12"/>
        <v>743.125</v>
      </c>
      <c r="K158" s="90">
        <v>43240</v>
      </c>
      <c r="L158" s="101" t="s">
        <v>543</v>
      </c>
      <c r="N158" t="str">
        <f>VLOOKUP(C158,[2]贫困户信息_1!H$4:H$6373,1,0)</f>
        <v>刘健</v>
      </c>
    </row>
    <row r="159" s="79" customFormat="1" ht="24.95" customHeight="1" spans="1:15">
      <c r="A159" s="82">
        <v>178</v>
      </c>
      <c r="B159" s="82" t="s">
        <v>275</v>
      </c>
      <c r="C159" s="83" t="s">
        <v>303</v>
      </c>
      <c r="D159" s="84">
        <v>50000</v>
      </c>
      <c r="E159" s="83" t="s">
        <v>183</v>
      </c>
      <c r="F159" s="85">
        <f t="shared" si="10"/>
        <v>43240</v>
      </c>
      <c r="G159" s="85">
        <v>43363</v>
      </c>
      <c r="H159" s="86">
        <f t="shared" si="11"/>
        <v>123</v>
      </c>
      <c r="I159" s="82">
        <v>4.75</v>
      </c>
      <c r="J159" s="93">
        <f t="shared" si="12"/>
        <v>811.458333333333</v>
      </c>
      <c r="K159" s="94">
        <v>43240</v>
      </c>
      <c r="L159" s="106" t="s">
        <v>543</v>
      </c>
      <c r="M159" s="98">
        <v>20180620</v>
      </c>
      <c r="N159" t="e">
        <f>VLOOKUP(C159,[2]贫困户信息_1!H$4:H$6373,1,0)</f>
        <v>#N/A</v>
      </c>
      <c r="O159" s="97" t="s">
        <v>544</v>
      </c>
    </row>
    <row r="160" ht="24.95" customHeight="1" spans="1:14">
      <c r="A160" s="6">
        <v>179</v>
      </c>
      <c r="B160" s="42" t="s">
        <v>275</v>
      </c>
      <c r="C160" s="7" t="s">
        <v>304</v>
      </c>
      <c r="D160" s="8">
        <v>10000</v>
      </c>
      <c r="E160" s="7" t="s">
        <v>305</v>
      </c>
      <c r="F160" s="9">
        <f t="shared" ref="F160:F178" si="13">K160</f>
        <v>43240</v>
      </c>
      <c r="G160" s="9">
        <v>43363</v>
      </c>
      <c r="H160" s="10">
        <f t="shared" si="11"/>
        <v>123</v>
      </c>
      <c r="I160" s="6">
        <v>4.75</v>
      </c>
      <c r="J160" s="18">
        <f t="shared" si="12"/>
        <v>162.291666666667</v>
      </c>
      <c r="K160" s="90">
        <v>43240</v>
      </c>
      <c r="L160" s="101" t="s">
        <v>543</v>
      </c>
      <c r="N160" t="str">
        <f>VLOOKUP(C160,[2]贫困户信息_1!H$4:H$6373,1,0)</f>
        <v>方吉全</v>
      </c>
    </row>
    <row r="161" ht="24.95" customHeight="1" spans="1:14">
      <c r="A161" s="6">
        <v>180</v>
      </c>
      <c r="B161" s="42" t="s">
        <v>275</v>
      </c>
      <c r="C161" s="7" t="s">
        <v>306</v>
      </c>
      <c r="D161" s="8">
        <v>10000</v>
      </c>
      <c r="E161" s="7" t="s">
        <v>305</v>
      </c>
      <c r="F161" s="9">
        <f t="shared" si="13"/>
        <v>43240</v>
      </c>
      <c r="G161" s="9">
        <v>43363</v>
      </c>
      <c r="H161" s="10">
        <f t="shared" si="11"/>
        <v>123</v>
      </c>
      <c r="I161" s="6">
        <v>4.75</v>
      </c>
      <c r="J161" s="18">
        <f t="shared" si="12"/>
        <v>162.291666666667</v>
      </c>
      <c r="K161" s="90">
        <v>43240</v>
      </c>
      <c r="L161" s="101" t="s">
        <v>543</v>
      </c>
      <c r="N161" t="str">
        <f>VLOOKUP(C161,[2]贫困户信息_1!H$4:H$6373,1,0)</f>
        <v>张先培</v>
      </c>
    </row>
    <row r="162" ht="24.95" customHeight="1" spans="1:14">
      <c r="A162" s="6">
        <v>181</v>
      </c>
      <c r="B162" s="42" t="s">
        <v>275</v>
      </c>
      <c r="C162" s="7" t="s">
        <v>307</v>
      </c>
      <c r="D162" s="8">
        <v>50000</v>
      </c>
      <c r="E162" s="7" t="s">
        <v>124</v>
      </c>
      <c r="F162" s="9">
        <f t="shared" si="13"/>
        <v>43240</v>
      </c>
      <c r="G162" s="9">
        <v>43363</v>
      </c>
      <c r="H162" s="10">
        <f t="shared" si="11"/>
        <v>123</v>
      </c>
      <c r="I162" s="6">
        <v>4.75</v>
      </c>
      <c r="J162" s="18">
        <f t="shared" si="12"/>
        <v>811.458333333333</v>
      </c>
      <c r="K162" s="90">
        <v>43240</v>
      </c>
      <c r="L162" s="101" t="s">
        <v>543</v>
      </c>
      <c r="N162" t="str">
        <f>VLOOKUP(C162,[2]贫困户信息_1!H$4:H$6373,1,0)</f>
        <v>熊家坤</v>
      </c>
    </row>
    <row r="163" ht="24.95" customHeight="1" spans="1:14">
      <c r="A163" s="6">
        <v>182</v>
      </c>
      <c r="B163" s="42" t="s">
        <v>275</v>
      </c>
      <c r="C163" s="7" t="s">
        <v>308</v>
      </c>
      <c r="D163" s="8">
        <v>50000</v>
      </c>
      <c r="E163" s="7" t="s">
        <v>124</v>
      </c>
      <c r="F163" s="9">
        <f t="shared" si="13"/>
        <v>43240</v>
      </c>
      <c r="G163" s="9">
        <v>43363</v>
      </c>
      <c r="H163" s="10">
        <f t="shared" si="11"/>
        <v>123</v>
      </c>
      <c r="I163" s="6">
        <v>4.75</v>
      </c>
      <c r="J163" s="18">
        <f t="shared" si="12"/>
        <v>811.458333333333</v>
      </c>
      <c r="K163" s="90">
        <v>43240</v>
      </c>
      <c r="L163" s="101" t="s">
        <v>543</v>
      </c>
      <c r="N163" t="str">
        <f>VLOOKUP(C163,[2]贫困户信息_1!H$4:H$6373,1,0)</f>
        <v>何德喜</v>
      </c>
    </row>
    <row r="164" ht="24.95" customHeight="1" spans="1:14">
      <c r="A164" s="6">
        <v>183</v>
      </c>
      <c r="B164" s="42" t="s">
        <v>275</v>
      </c>
      <c r="C164" s="7" t="s">
        <v>309</v>
      </c>
      <c r="D164" s="8">
        <v>50000</v>
      </c>
      <c r="E164" s="7" t="s">
        <v>310</v>
      </c>
      <c r="F164" s="9">
        <f t="shared" si="13"/>
        <v>43240</v>
      </c>
      <c r="G164" s="9">
        <v>43363</v>
      </c>
      <c r="H164" s="10">
        <f t="shared" si="11"/>
        <v>123</v>
      </c>
      <c r="I164" s="6">
        <v>4.35</v>
      </c>
      <c r="J164" s="18">
        <f t="shared" si="12"/>
        <v>743.125</v>
      </c>
      <c r="K164" s="90">
        <v>43240</v>
      </c>
      <c r="L164" s="101" t="s">
        <v>543</v>
      </c>
      <c r="N164" t="str">
        <f>VLOOKUP(C164,[2]贫困户信息_1!H$4:H$6373,1,0)</f>
        <v>喻霞</v>
      </c>
    </row>
    <row r="165" ht="24.95" customHeight="1" spans="1:14">
      <c r="A165" s="6">
        <v>184</v>
      </c>
      <c r="B165" s="42" t="s">
        <v>275</v>
      </c>
      <c r="C165" s="7" t="s">
        <v>311</v>
      </c>
      <c r="D165" s="8">
        <v>50000</v>
      </c>
      <c r="E165" s="7" t="s">
        <v>312</v>
      </c>
      <c r="F165" s="9">
        <f t="shared" si="13"/>
        <v>43240</v>
      </c>
      <c r="G165" s="9">
        <v>43363</v>
      </c>
      <c r="H165" s="10">
        <f t="shared" si="11"/>
        <v>123</v>
      </c>
      <c r="I165" s="6">
        <v>4.35</v>
      </c>
      <c r="J165" s="18">
        <f t="shared" si="12"/>
        <v>743.125</v>
      </c>
      <c r="K165" s="90">
        <v>43240</v>
      </c>
      <c r="L165" s="101" t="s">
        <v>543</v>
      </c>
      <c r="N165" t="str">
        <f>VLOOKUP(C165,[2]贫困户信息_1!H$4:H$6373,1,0)</f>
        <v>杨征波</v>
      </c>
    </row>
    <row r="166" ht="24.95" customHeight="1" spans="1:14">
      <c r="A166" s="6">
        <v>185</v>
      </c>
      <c r="B166" s="42" t="s">
        <v>275</v>
      </c>
      <c r="C166" s="7" t="s">
        <v>313</v>
      </c>
      <c r="D166" s="8">
        <v>20000</v>
      </c>
      <c r="E166" s="7" t="s">
        <v>314</v>
      </c>
      <c r="F166" s="9">
        <f t="shared" si="13"/>
        <v>43240</v>
      </c>
      <c r="G166" s="9">
        <v>43363</v>
      </c>
      <c r="H166" s="10">
        <f t="shared" si="11"/>
        <v>123</v>
      </c>
      <c r="I166" s="6">
        <v>4.75</v>
      </c>
      <c r="J166" s="18">
        <f t="shared" si="12"/>
        <v>324.583333333333</v>
      </c>
      <c r="K166" s="90">
        <v>43240</v>
      </c>
      <c r="L166" s="101" t="s">
        <v>543</v>
      </c>
      <c r="N166" t="str">
        <f>VLOOKUP(C166,[2]贫困户信息_1!H$4:H$6373,1,0)</f>
        <v>任林华</v>
      </c>
    </row>
    <row r="167" ht="24.95" customHeight="1" spans="1:14">
      <c r="A167" s="6">
        <v>186</v>
      </c>
      <c r="B167" s="42" t="s">
        <v>275</v>
      </c>
      <c r="C167" s="7" t="s">
        <v>315</v>
      </c>
      <c r="D167" s="8">
        <v>50000</v>
      </c>
      <c r="E167" s="7" t="s">
        <v>316</v>
      </c>
      <c r="F167" s="9">
        <f t="shared" si="13"/>
        <v>43240</v>
      </c>
      <c r="G167" s="9">
        <v>43363</v>
      </c>
      <c r="H167" s="10">
        <f t="shared" si="11"/>
        <v>123</v>
      </c>
      <c r="I167" s="6">
        <v>4.75</v>
      </c>
      <c r="J167" s="18">
        <f t="shared" si="12"/>
        <v>811.458333333333</v>
      </c>
      <c r="K167" s="90">
        <v>43240</v>
      </c>
      <c r="L167" s="101" t="s">
        <v>543</v>
      </c>
      <c r="N167" t="str">
        <f>VLOOKUP(C167,[2]贫困户信息_1!H$4:H$6373,1,0)</f>
        <v>李游</v>
      </c>
    </row>
    <row r="168" ht="24.95" customHeight="1" spans="1:14">
      <c r="A168" s="6">
        <v>187</v>
      </c>
      <c r="B168" s="42" t="s">
        <v>275</v>
      </c>
      <c r="C168" s="7" t="s">
        <v>317</v>
      </c>
      <c r="D168" s="8">
        <v>50000</v>
      </c>
      <c r="E168" s="7" t="s">
        <v>316</v>
      </c>
      <c r="F168" s="9">
        <f t="shared" si="13"/>
        <v>43240</v>
      </c>
      <c r="G168" s="9">
        <v>43363</v>
      </c>
      <c r="H168" s="10">
        <f t="shared" si="11"/>
        <v>123</v>
      </c>
      <c r="I168" s="6">
        <v>4.75</v>
      </c>
      <c r="J168" s="18">
        <f t="shared" si="12"/>
        <v>811.458333333333</v>
      </c>
      <c r="K168" s="90">
        <v>43240</v>
      </c>
      <c r="L168" s="101" t="s">
        <v>543</v>
      </c>
      <c r="N168" t="str">
        <f>VLOOKUP(C168,[2]贫困户信息_1!H$4:H$6373,1,0)</f>
        <v>曹建军</v>
      </c>
    </row>
    <row r="169" ht="24.95" customHeight="1" spans="1:14">
      <c r="A169" s="6">
        <v>189</v>
      </c>
      <c r="B169" s="42" t="s">
        <v>275</v>
      </c>
      <c r="C169" s="16" t="s">
        <v>319</v>
      </c>
      <c r="D169" s="17">
        <v>50000</v>
      </c>
      <c r="E169" s="16" t="s">
        <v>160</v>
      </c>
      <c r="F169" s="9">
        <f t="shared" si="13"/>
        <v>43240</v>
      </c>
      <c r="G169" s="9">
        <v>43363</v>
      </c>
      <c r="H169" s="10">
        <f t="shared" si="11"/>
        <v>123</v>
      </c>
      <c r="I169" s="6">
        <v>4.35</v>
      </c>
      <c r="J169" s="18">
        <f t="shared" si="12"/>
        <v>743.125</v>
      </c>
      <c r="K169" s="90">
        <v>43240</v>
      </c>
      <c r="L169" s="101" t="s">
        <v>543</v>
      </c>
      <c r="N169" t="str">
        <f>VLOOKUP(C169,[2]贫困户信息_1!H$4:H$6373,1,0)</f>
        <v>杨国清</v>
      </c>
    </row>
    <row r="170" ht="24.95" customHeight="1" spans="1:14">
      <c r="A170" s="6">
        <v>190</v>
      </c>
      <c r="B170" s="42" t="s">
        <v>275</v>
      </c>
      <c r="C170" s="7" t="s">
        <v>320</v>
      </c>
      <c r="D170" s="8">
        <v>50000</v>
      </c>
      <c r="E170" s="7" t="s">
        <v>321</v>
      </c>
      <c r="F170" s="9">
        <f t="shared" si="13"/>
        <v>43240</v>
      </c>
      <c r="G170" s="9">
        <v>43363</v>
      </c>
      <c r="H170" s="10">
        <f t="shared" si="11"/>
        <v>123</v>
      </c>
      <c r="I170" s="6">
        <v>4.75</v>
      </c>
      <c r="J170" s="18">
        <f t="shared" si="12"/>
        <v>811.458333333333</v>
      </c>
      <c r="K170" s="90">
        <v>43240</v>
      </c>
      <c r="L170" s="101" t="s">
        <v>543</v>
      </c>
      <c r="N170" t="str">
        <f>VLOOKUP(C170,[2]贫困户信息_1!H$4:H$6373,1,0)</f>
        <v>段海军</v>
      </c>
    </row>
    <row r="171" ht="24.95" customHeight="1" spans="1:14">
      <c r="A171" s="6">
        <v>191</v>
      </c>
      <c r="B171" s="42" t="s">
        <v>275</v>
      </c>
      <c r="C171" s="7" t="s">
        <v>322</v>
      </c>
      <c r="D171" s="8">
        <v>50000</v>
      </c>
      <c r="E171" s="7" t="s">
        <v>282</v>
      </c>
      <c r="F171" s="9">
        <f t="shared" si="13"/>
        <v>43240</v>
      </c>
      <c r="G171" s="9">
        <v>43363</v>
      </c>
      <c r="H171" s="10">
        <f t="shared" si="11"/>
        <v>123</v>
      </c>
      <c r="I171" s="6">
        <v>4.75</v>
      </c>
      <c r="J171" s="18">
        <f t="shared" si="12"/>
        <v>811.458333333333</v>
      </c>
      <c r="K171" s="90">
        <v>43240</v>
      </c>
      <c r="L171" s="101" t="s">
        <v>543</v>
      </c>
      <c r="N171" t="str">
        <f>VLOOKUP(C171,[2]贫困户信息_1!H$4:H$6373,1,0)</f>
        <v>罗凤姣</v>
      </c>
    </row>
    <row r="172" ht="24.95" customHeight="1" spans="1:14">
      <c r="A172" s="6">
        <v>193</v>
      </c>
      <c r="B172" s="42" t="s">
        <v>275</v>
      </c>
      <c r="C172" s="7" t="s">
        <v>324</v>
      </c>
      <c r="D172" s="8">
        <v>50000</v>
      </c>
      <c r="E172" s="48">
        <v>43362</v>
      </c>
      <c r="F172" s="9">
        <f t="shared" si="13"/>
        <v>43240</v>
      </c>
      <c r="G172" s="9">
        <v>43362</v>
      </c>
      <c r="H172" s="10">
        <f t="shared" si="11"/>
        <v>122</v>
      </c>
      <c r="I172" s="6">
        <v>4.75</v>
      </c>
      <c r="J172" s="18">
        <f t="shared" si="12"/>
        <v>804.861111111111</v>
      </c>
      <c r="K172" s="90">
        <v>43240</v>
      </c>
      <c r="L172" s="101" t="s">
        <v>543</v>
      </c>
      <c r="N172" t="str">
        <f>VLOOKUP(C172,[2]贫困户信息_1!H$4:H$6373,1,0)</f>
        <v>卜德群</v>
      </c>
    </row>
    <row r="173" ht="24.95" customHeight="1" spans="1:14">
      <c r="A173" s="6">
        <v>194</v>
      </c>
      <c r="B173" s="42" t="s">
        <v>275</v>
      </c>
      <c r="C173" s="7" t="s">
        <v>325</v>
      </c>
      <c r="D173" s="8">
        <v>30000</v>
      </c>
      <c r="E173" s="48">
        <v>43363</v>
      </c>
      <c r="F173" s="9">
        <f t="shared" si="13"/>
        <v>43240</v>
      </c>
      <c r="G173" s="9">
        <v>43363</v>
      </c>
      <c r="H173" s="10">
        <f t="shared" si="11"/>
        <v>123</v>
      </c>
      <c r="I173" s="6">
        <v>4.35</v>
      </c>
      <c r="J173" s="18">
        <f t="shared" si="12"/>
        <v>445.875</v>
      </c>
      <c r="K173" s="90">
        <v>43240</v>
      </c>
      <c r="L173" s="101" t="s">
        <v>543</v>
      </c>
      <c r="N173" t="str">
        <f>VLOOKUP(C173,[2]贫困户信息_1!H$4:H$6373,1,0)</f>
        <v>郭福田</v>
      </c>
    </row>
    <row r="174" ht="24.95" customHeight="1" spans="1:14">
      <c r="A174" s="6">
        <v>195</v>
      </c>
      <c r="B174" s="42" t="s">
        <v>275</v>
      </c>
      <c r="C174" s="7" t="s">
        <v>326</v>
      </c>
      <c r="D174" s="8">
        <v>30000</v>
      </c>
      <c r="E174" s="48">
        <v>43349</v>
      </c>
      <c r="F174" s="9">
        <f t="shared" si="13"/>
        <v>43240</v>
      </c>
      <c r="G174" s="9">
        <v>43349</v>
      </c>
      <c r="H174" s="10">
        <f t="shared" si="11"/>
        <v>109</v>
      </c>
      <c r="I174" s="6">
        <v>4.35</v>
      </c>
      <c r="J174" s="18">
        <f t="shared" si="12"/>
        <v>395.125</v>
      </c>
      <c r="K174" s="90">
        <v>43240</v>
      </c>
      <c r="L174" s="101" t="s">
        <v>543</v>
      </c>
      <c r="N174" t="str">
        <f>VLOOKUP(C174,[2]贫困户信息_1!H$4:H$6373,1,0)</f>
        <v>曹端明</v>
      </c>
    </row>
    <row r="175" s="79" customFormat="1" ht="24.95" customHeight="1" spans="1:15">
      <c r="A175" s="82">
        <v>196</v>
      </c>
      <c r="B175" s="82" t="s">
        <v>275</v>
      </c>
      <c r="C175" s="83" t="s">
        <v>327</v>
      </c>
      <c r="D175" s="84">
        <v>50000</v>
      </c>
      <c r="E175" s="99">
        <v>43364</v>
      </c>
      <c r="F175" s="85">
        <f t="shared" si="13"/>
        <v>43240</v>
      </c>
      <c r="G175" s="85">
        <v>43363</v>
      </c>
      <c r="H175" s="86">
        <f t="shared" si="11"/>
        <v>123</v>
      </c>
      <c r="I175" s="82">
        <v>4.35</v>
      </c>
      <c r="J175" s="93">
        <f t="shared" si="12"/>
        <v>743.125</v>
      </c>
      <c r="K175" s="94">
        <v>43240</v>
      </c>
      <c r="L175" s="106" t="s">
        <v>543</v>
      </c>
      <c r="M175" s="98">
        <v>20180620</v>
      </c>
      <c r="N175" t="e">
        <f>VLOOKUP(C175,[2]贫困户信息_1!H$4:H$6373,1,0)</f>
        <v>#N/A</v>
      </c>
      <c r="O175" s="97" t="s">
        <v>544</v>
      </c>
    </row>
    <row r="176" ht="24.95" customHeight="1" spans="1:14">
      <c r="A176" s="6">
        <v>197</v>
      </c>
      <c r="B176" s="42" t="s">
        <v>275</v>
      </c>
      <c r="C176" s="7" t="s">
        <v>328</v>
      </c>
      <c r="D176" s="8">
        <v>20000</v>
      </c>
      <c r="E176" s="48">
        <v>43363</v>
      </c>
      <c r="F176" s="9">
        <f t="shared" si="13"/>
        <v>43240</v>
      </c>
      <c r="G176" s="9">
        <v>43363</v>
      </c>
      <c r="H176" s="10">
        <f t="shared" si="11"/>
        <v>123</v>
      </c>
      <c r="I176" s="6">
        <v>4.35</v>
      </c>
      <c r="J176" s="18">
        <f t="shared" si="12"/>
        <v>297.25</v>
      </c>
      <c r="K176" s="90">
        <v>43240</v>
      </c>
      <c r="L176" s="101" t="s">
        <v>543</v>
      </c>
      <c r="N176" t="str">
        <f>VLOOKUP(C176,[2]贫困户信息_1!H$4:H$6373,1,0)</f>
        <v>李建保</v>
      </c>
    </row>
    <row r="177" ht="24.95" customHeight="1" spans="1:14">
      <c r="A177" s="6">
        <v>198</v>
      </c>
      <c r="B177" s="42" t="s">
        <v>275</v>
      </c>
      <c r="C177" s="7" t="s">
        <v>329</v>
      </c>
      <c r="D177" s="8">
        <v>20000</v>
      </c>
      <c r="E177" s="48">
        <v>43340</v>
      </c>
      <c r="F177" s="9">
        <f t="shared" si="13"/>
        <v>43240</v>
      </c>
      <c r="G177" s="9">
        <v>43340</v>
      </c>
      <c r="H177" s="10">
        <f t="shared" si="11"/>
        <v>100</v>
      </c>
      <c r="I177" s="6">
        <v>4.35</v>
      </c>
      <c r="J177" s="18">
        <f t="shared" si="12"/>
        <v>241.666666666667</v>
      </c>
      <c r="K177" s="90">
        <v>43240</v>
      </c>
      <c r="L177" s="101" t="s">
        <v>543</v>
      </c>
      <c r="N177" t="str">
        <f>VLOOKUP(C177,[2]贫困户信息_1!H$4:H$6373,1,0)</f>
        <v>刘英雄</v>
      </c>
    </row>
    <row r="178" ht="24.95" customHeight="1" spans="1:14">
      <c r="A178" s="6">
        <v>200</v>
      </c>
      <c r="B178" s="42" t="s">
        <v>275</v>
      </c>
      <c r="C178" s="7" t="s">
        <v>319</v>
      </c>
      <c r="D178" s="8">
        <v>50000</v>
      </c>
      <c r="E178" s="48">
        <v>43311</v>
      </c>
      <c r="F178" s="9">
        <f t="shared" si="13"/>
        <v>43240</v>
      </c>
      <c r="G178" s="9">
        <v>43311</v>
      </c>
      <c r="H178" s="10">
        <f t="shared" si="11"/>
        <v>71</v>
      </c>
      <c r="I178" s="6">
        <v>4.35</v>
      </c>
      <c r="J178" s="18">
        <f t="shared" si="12"/>
        <v>428.958333333333</v>
      </c>
      <c r="K178" s="90">
        <v>43240</v>
      </c>
      <c r="L178" s="101" t="s">
        <v>543</v>
      </c>
      <c r="N178" t="str">
        <f>VLOOKUP(C178,[2]贫困户信息_1!H$4:H$6373,1,0)</f>
        <v>杨国清</v>
      </c>
    </row>
    <row r="179" ht="24.95" customHeight="1" spans="1:14">
      <c r="A179" s="11">
        <v>201</v>
      </c>
      <c r="B179" s="49" t="s">
        <v>331</v>
      </c>
      <c r="C179" s="49" t="s">
        <v>332</v>
      </c>
      <c r="D179" s="49" t="s">
        <v>145</v>
      </c>
      <c r="E179" s="49" t="s">
        <v>333</v>
      </c>
      <c r="F179" s="50">
        <v>43062</v>
      </c>
      <c r="G179" s="56">
        <v>43363</v>
      </c>
      <c r="H179" s="15">
        <f t="shared" si="11"/>
        <v>301</v>
      </c>
      <c r="I179" s="49" t="s">
        <v>334</v>
      </c>
      <c r="J179" s="23">
        <f t="shared" si="12"/>
        <v>1654.80322680556</v>
      </c>
      <c r="K179" s="108" t="s">
        <v>60</v>
      </c>
      <c r="L179" s="101" t="s">
        <v>543</v>
      </c>
      <c r="M179" s="104">
        <v>20171215</v>
      </c>
      <c r="N179" t="e">
        <f>VLOOKUP(C179,[2]贫困户信息_1!H$4:H$6373,1,0)</f>
        <v>#N/A</v>
      </c>
    </row>
    <row r="180" ht="24.95" customHeight="1" spans="1:14">
      <c r="A180" s="6">
        <v>202</v>
      </c>
      <c r="B180" s="52" t="s">
        <v>331</v>
      </c>
      <c r="C180" s="52" t="s">
        <v>335</v>
      </c>
      <c r="D180" s="52" t="s">
        <v>145</v>
      </c>
      <c r="E180" s="52" t="s">
        <v>333</v>
      </c>
      <c r="F180" s="53">
        <v>43069</v>
      </c>
      <c r="G180" s="54">
        <v>43363</v>
      </c>
      <c r="H180" s="10">
        <f t="shared" si="11"/>
        <v>294</v>
      </c>
      <c r="I180" s="52" t="s">
        <v>334</v>
      </c>
      <c r="J180" s="18">
        <f t="shared" si="12"/>
        <v>1616.31943083333</v>
      </c>
      <c r="K180" s="108" t="s">
        <v>60</v>
      </c>
      <c r="L180" s="101" t="s">
        <v>543</v>
      </c>
      <c r="N180" t="str">
        <f>VLOOKUP(C180,[2]贫困户信息_1!H$4:H$6373,1,0)</f>
        <v>李大霞</v>
      </c>
    </row>
    <row r="181" ht="24.95" customHeight="1" spans="1:14">
      <c r="A181" s="6">
        <v>203</v>
      </c>
      <c r="B181" s="52" t="s">
        <v>331</v>
      </c>
      <c r="C181" s="52" t="s">
        <v>336</v>
      </c>
      <c r="D181" s="52" t="s">
        <v>145</v>
      </c>
      <c r="E181" s="52" t="s">
        <v>183</v>
      </c>
      <c r="F181" s="53">
        <v>43070</v>
      </c>
      <c r="G181" s="54">
        <v>43363</v>
      </c>
      <c r="H181" s="10">
        <f t="shared" si="11"/>
        <v>293</v>
      </c>
      <c r="I181" s="52" t="s">
        <v>334</v>
      </c>
      <c r="J181" s="18">
        <f t="shared" si="12"/>
        <v>1610.82174569444</v>
      </c>
      <c r="K181" s="108" t="s">
        <v>60</v>
      </c>
      <c r="L181" s="101" t="s">
        <v>543</v>
      </c>
      <c r="N181" t="str">
        <f>VLOOKUP(C181,[2]贫困户信息_1!H$4:H$6373,1,0)</f>
        <v>代方波</v>
      </c>
    </row>
    <row r="182" ht="24.95" customHeight="1" spans="1:14">
      <c r="A182" s="6">
        <v>204</v>
      </c>
      <c r="B182" s="52" t="s">
        <v>331</v>
      </c>
      <c r="C182" s="52" t="s">
        <v>337</v>
      </c>
      <c r="D182" s="52" t="s">
        <v>145</v>
      </c>
      <c r="E182" s="52" t="s">
        <v>183</v>
      </c>
      <c r="F182" s="53">
        <v>43063</v>
      </c>
      <c r="G182" s="54">
        <v>43363</v>
      </c>
      <c r="H182" s="10">
        <f t="shared" si="11"/>
        <v>300</v>
      </c>
      <c r="I182" s="52" t="s">
        <v>334</v>
      </c>
      <c r="J182" s="18">
        <f t="shared" si="12"/>
        <v>1649.30554166667</v>
      </c>
      <c r="K182" s="108" t="s">
        <v>60</v>
      </c>
      <c r="L182" s="101" t="s">
        <v>543</v>
      </c>
      <c r="N182" t="str">
        <f>VLOOKUP(C182,[2]贫困户信息_1!H$4:H$6373,1,0)</f>
        <v>胡知音</v>
      </c>
    </row>
    <row r="183" ht="24.95" customHeight="1" spans="1:14">
      <c r="A183" s="11">
        <v>205</v>
      </c>
      <c r="B183" s="49" t="s">
        <v>331</v>
      </c>
      <c r="C183" s="49" t="s">
        <v>338</v>
      </c>
      <c r="D183" s="49" t="s">
        <v>145</v>
      </c>
      <c r="E183" s="49" t="s">
        <v>24</v>
      </c>
      <c r="F183" s="50">
        <v>43069</v>
      </c>
      <c r="G183" s="56">
        <v>43363</v>
      </c>
      <c r="H183" s="15">
        <f t="shared" si="11"/>
        <v>294</v>
      </c>
      <c r="I183" s="49" t="s">
        <v>334</v>
      </c>
      <c r="J183" s="23">
        <f t="shared" si="12"/>
        <v>1616.31943083333</v>
      </c>
      <c r="K183" s="108" t="s">
        <v>60</v>
      </c>
      <c r="L183" s="101" t="s">
        <v>543</v>
      </c>
      <c r="M183" s="104">
        <v>20171215</v>
      </c>
      <c r="N183" t="e">
        <f>VLOOKUP(C183,[2]贫困户信息_1!H$4:H$6373,1,0)</f>
        <v>#N/A</v>
      </c>
    </row>
    <row r="184" ht="24.95" customHeight="1" spans="1:14">
      <c r="A184" s="6">
        <v>206</v>
      </c>
      <c r="B184" s="52" t="s">
        <v>331</v>
      </c>
      <c r="C184" s="52" t="s">
        <v>339</v>
      </c>
      <c r="D184" s="52" t="s">
        <v>145</v>
      </c>
      <c r="E184" s="52" t="s">
        <v>24</v>
      </c>
      <c r="F184" s="53">
        <v>43069</v>
      </c>
      <c r="G184" s="54">
        <v>43363</v>
      </c>
      <c r="H184" s="10">
        <f t="shared" si="11"/>
        <v>294</v>
      </c>
      <c r="I184" s="52" t="s">
        <v>334</v>
      </c>
      <c r="J184" s="18">
        <f t="shared" si="12"/>
        <v>1616.31943083333</v>
      </c>
      <c r="K184" s="108" t="s">
        <v>60</v>
      </c>
      <c r="L184" s="101" t="s">
        <v>543</v>
      </c>
      <c r="N184" t="str">
        <f>VLOOKUP(C184,[2]贫困户信息_1!H$4:H$6373,1,0)</f>
        <v>江元秀</v>
      </c>
    </row>
    <row r="185" ht="24.95" customHeight="1" spans="1:14">
      <c r="A185" s="6">
        <v>207</v>
      </c>
      <c r="B185" s="52" t="s">
        <v>331</v>
      </c>
      <c r="C185" s="52" t="s">
        <v>340</v>
      </c>
      <c r="D185" s="52" t="s">
        <v>145</v>
      </c>
      <c r="E185" s="52" t="s">
        <v>305</v>
      </c>
      <c r="F185" s="9" t="str">
        <f>K185</f>
        <v>2017/02/25</v>
      </c>
      <c r="G185" s="54">
        <v>43363</v>
      </c>
      <c r="H185" s="10">
        <f t="shared" si="11"/>
        <v>572</v>
      </c>
      <c r="I185" s="52" t="s">
        <v>334</v>
      </c>
      <c r="J185" s="18">
        <f t="shared" si="12"/>
        <v>3144.67589944444</v>
      </c>
      <c r="K185" s="108" t="s">
        <v>562</v>
      </c>
      <c r="L185" s="101" t="s">
        <v>543</v>
      </c>
      <c r="N185" t="str">
        <f>VLOOKUP(C185,[2]贫困户信息_1!H$4:H$6373,1,0)</f>
        <v>江汉平</v>
      </c>
    </row>
    <row r="186" ht="24.95" customHeight="1" spans="1:14">
      <c r="A186" s="6">
        <v>208</v>
      </c>
      <c r="B186" s="52" t="s">
        <v>331</v>
      </c>
      <c r="C186" s="52" t="s">
        <v>341</v>
      </c>
      <c r="D186" s="52" t="s">
        <v>145</v>
      </c>
      <c r="E186" s="52" t="s">
        <v>124</v>
      </c>
      <c r="F186" s="53">
        <v>43069</v>
      </c>
      <c r="G186" s="54">
        <v>43363</v>
      </c>
      <c r="H186" s="10">
        <f t="shared" si="11"/>
        <v>294</v>
      </c>
      <c r="I186" s="52" t="s">
        <v>334</v>
      </c>
      <c r="J186" s="18">
        <f t="shared" si="12"/>
        <v>1616.31943083333</v>
      </c>
      <c r="K186" s="108" t="s">
        <v>60</v>
      </c>
      <c r="L186" s="101" t="s">
        <v>543</v>
      </c>
      <c r="N186" t="str">
        <f>VLOOKUP(C186,[2]贫困户信息_1!H$4:H$6373,1,0)</f>
        <v>范年元</v>
      </c>
    </row>
    <row r="187" ht="24.95" customHeight="1" spans="1:14">
      <c r="A187" s="6">
        <v>209</v>
      </c>
      <c r="B187" s="52" t="s">
        <v>331</v>
      </c>
      <c r="C187" s="52" t="s">
        <v>342</v>
      </c>
      <c r="D187" s="52" t="s">
        <v>145</v>
      </c>
      <c r="E187" s="52" t="s">
        <v>124</v>
      </c>
      <c r="F187" s="53">
        <v>43069</v>
      </c>
      <c r="G187" s="54">
        <v>43363</v>
      </c>
      <c r="H187" s="10">
        <f t="shared" si="11"/>
        <v>294</v>
      </c>
      <c r="I187" s="52" t="s">
        <v>334</v>
      </c>
      <c r="J187" s="18">
        <f t="shared" si="12"/>
        <v>1616.31943083333</v>
      </c>
      <c r="K187" s="108" t="s">
        <v>60</v>
      </c>
      <c r="L187" s="101" t="s">
        <v>543</v>
      </c>
      <c r="N187" t="str">
        <f>VLOOKUP(C187,[2]贫困户信息_1!H$4:H$6373,1,0)</f>
        <v>胡凯波</v>
      </c>
    </row>
    <row r="188" ht="24.95" customHeight="1" spans="1:14">
      <c r="A188" s="6">
        <v>210</v>
      </c>
      <c r="B188" s="52" t="s">
        <v>331</v>
      </c>
      <c r="C188" s="52" t="s">
        <v>343</v>
      </c>
      <c r="D188" s="52" t="s">
        <v>145</v>
      </c>
      <c r="E188" s="52" t="s">
        <v>124</v>
      </c>
      <c r="F188" s="53">
        <v>43069</v>
      </c>
      <c r="G188" s="54">
        <v>43363</v>
      </c>
      <c r="H188" s="10">
        <f t="shared" si="11"/>
        <v>294</v>
      </c>
      <c r="I188" s="52" t="s">
        <v>334</v>
      </c>
      <c r="J188" s="18">
        <f t="shared" si="12"/>
        <v>1616.31943083333</v>
      </c>
      <c r="K188" s="108" t="s">
        <v>60</v>
      </c>
      <c r="L188" s="101" t="s">
        <v>543</v>
      </c>
      <c r="N188" t="str">
        <f>VLOOKUP(C188,[2]贫困户信息_1!H$4:H$6373,1,0)</f>
        <v>李前兵</v>
      </c>
    </row>
    <row r="189" ht="24.95" customHeight="1" spans="1:14">
      <c r="A189" s="6">
        <v>211</v>
      </c>
      <c r="B189" s="52" t="s">
        <v>331</v>
      </c>
      <c r="C189" s="52" t="s">
        <v>344</v>
      </c>
      <c r="D189" s="52" t="s">
        <v>145</v>
      </c>
      <c r="E189" s="52" t="s">
        <v>124</v>
      </c>
      <c r="F189" s="53">
        <v>43069</v>
      </c>
      <c r="G189" s="54">
        <v>43363</v>
      </c>
      <c r="H189" s="10">
        <f t="shared" si="11"/>
        <v>294</v>
      </c>
      <c r="I189" s="52" t="s">
        <v>334</v>
      </c>
      <c r="J189" s="18">
        <f t="shared" si="12"/>
        <v>1616.31943083333</v>
      </c>
      <c r="K189" s="108" t="s">
        <v>60</v>
      </c>
      <c r="L189" s="101" t="s">
        <v>543</v>
      </c>
      <c r="N189" t="str">
        <f>VLOOKUP(C189,[2]贫困户信息_1!H$4:H$6373,1,0)</f>
        <v>李月兰</v>
      </c>
    </row>
    <row r="190" ht="24.95" customHeight="1" spans="1:14">
      <c r="A190" s="6">
        <v>212</v>
      </c>
      <c r="B190" s="52" t="s">
        <v>331</v>
      </c>
      <c r="C190" s="52" t="s">
        <v>345</v>
      </c>
      <c r="D190" s="52" t="s">
        <v>145</v>
      </c>
      <c r="E190" s="52" t="s">
        <v>346</v>
      </c>
      <c r="F190" s="53">
        <v>43070</v>
      </c>
      <c r="G190" s="54">
        <v>43363</v>
      </c>
      <c r="H190" s="10">
        <f t="shared" si="11"/>
        <v>293</v>
      </c>
      <c r="I190" s="52" t="s">
        <v>334</v>
      </c>
      <c r="J190" s="18">
        <f t="shared" si="12"/>
        <v>1610.82174569444</v>
      </c>
      <c r="K190" s="108" t="s">
        <v>60</v>
      </c>
      <c r="L190" s="101" t="s">
        <v>543</v>
      </c>
      <c r="N190" t="str">
        <f>VLOOKUP(C190,[2]贫困户信息_1!H$4:H$6373,1,0)</f>
        <v>田飞跃</v>
      </c>
    </row>
    <row r="191" ht="24.95" customHeight="1" spans="1:14">
      <c r="A191" s="6">
        <v>214</v>
      </c>
      <c r="B191" s="52" t="s">
        <v>331</v>
      </c>
      <c r="C191" s="52" t="s">
        <v>349</v>
      </c>
      <c r="D191" s="52" t="s">
        <v>197</v>
      </c>
      <c r="E191" s="52" t="s">
        <v>350</v>
      </c>
      <c r="F191" s="53">
        <v>43168</v>
      </c>
      <c r="G191" s="54">
        <v>43363</v>
      </c>
      <c r="H191" s="10">
        <f t="shared" si="11"/>
        <v>195</v>
      </c>
      <c r="I191" s="52" t="s">
        <v>334</v>
      </c>
      <c r="J191" s="18">
        <f t="shared" si="12"/>
        <v>857.638881666667</v>
      </c>
      <c r="K191" s="108" t="s">
        <v>60</v>
      </c>
      <c r="L191" s="101" t="s">
        <v>543</v>
      </c>
      <c r="N191" t="str">
        <f>VLOOKUP(C191,[2]贫困户信息_1!H$4:H$6373,1,0)</f>
        <v>邓永红</v>
      </c>
    </row>
    <row r="192" ht="24.95" customHeight="1" spans="1:14">
      <c r="A192" s="6">
        <v>215</v>
      </c>
      <c r="B192" s="52" t="s">
        <v>331</v>
      </c>
      <c r="C192" s="52" t="s">
        <v>351</v>
      </c>
      <c r="D192" s="52" t="s">
        <v>143</v>
      </c>
      <c r="E192" s="52" t="s">
        <v>352</v>
      </c>
      <c r="F192" s="9">
        <f>K192</f>
        <v>43091.0073011141</v>
      </c>
      <c r="G192" s="54">
        <v>43363</v>
      </c>
      <c r="H192" s="10">
        <f t="shared" si="11"/>
        <v>271.992698885901</v>
      </c>
      <c r="I192" s="52" t="s">
        <v>334</v>
      </c>
      <c r="J192" s="18">
        <f t="shared" si="12"/>
        <v>897.198131130778</v>
      </c>
      <c r="K192" s="108">
        <v>43091.0073011141</v>
      </c>
      <c r="L192" s="101" t="s">
        <v>543</v>
      </c>
      <c r="N192" t="str">
        <f>VLOOKUP(C192,[2]贫困户信息_1!H$4:H$6373,1,0)</f>
        <v>涂世华</v>
      </c>
    </row>
    <row r="193" ht="24.95" customHeight="1" spans="1:14">
      <c r="A193" s="6">
        <v>216</v>
      </c>
      <c r="B193" s="52" t="s">
        <v>331</v>
      </c>
      <c r="C193" s="52" t="s">
        <v>353</v>
      </c>
      <c r="D193" s="52" t="s">
        <v>197</v>
      </c>
      <c r="E193" s="52" t="s">
        <v>119</v>
      </c>
      <c r="F193" s="9">
        <f>K193</f>
        <v>43089.9993103448</v>
      </c>
      <c r="G193" s="54">
        <v>43363</v>
      </c>
      <c r="H193" s="10">
        <f t="shared" si="11"/>
        <v>273.0006896552</v>
      </c>
      <c r="I193" s="52" t="s">
        <v>354</v>
      </c>
      <c r="J193" s="18">
        <f t="shared" si="12"/>
        <v>1099.58611111122</v>
      </c>
      <c r="K193" s="108">
        <v>43089.9993103448</v>
      </c>
      <c r="L193" s="101" t="s">
        <v>543</v>
      </c>
      <c r="N193" t="str">
        <f>VLOOKUP(C193,[2]贫困户信息_1!H$4:H$6373,1,0)</f>
        <v>余业仁</v>
      </c>
    </row>
    <row r="194" ht="24.95" customHeight="1" spans="1:14">
      <c r="A194" s="6">
        <v>217</v>
      </c>
      <c r="B194" s="52" t="s">
        <v>331</v>
      </c>
      <c r="C194" s="52" t="s">
        <v>355</v>
      </c>
      <c r="D194" s="52" t="s">
        <v>145</v>
      </c>
      <c r="E194" s="52" t="s">
        <v>119</v>
      </c>
      <c r="F194" s="9">
        <f>K194</f>
        <v>43089.9988965517</v>
      </c>
      <c r="G194" s="54">
        <v>43363</v>
      </c>
      <c r="H194" s="10">
        <f t="shared" si="11"/>
        <v>273.001103448303</v>
      </c>
      <c r="I194" s="52" t="s">
        <v>354</v>
      </c>
      <c r="J194" s="18">
        <f t="shared" si="12"/>
        <v>1374.48472222236</v>
      </c>
      <c r="K194" s="108">
        <v>43089.9988965517</v>
      </c>
      <c r="L194" s="101" t="s">
        <v>543</v>
      </c>
      <c r="N194" t="str">
        <f>VLOOKUP(C194,[2]贫困户信息_1!H$4:H$6373,1,0)</f>
        <v>龚学农</v>
      </c>
    </row>
    <row r="195" ht="24.95" customHeight="1" spans="1:14">
      <c r="A195" s="6">
        <v>218</v>
      </c>
      <c r="B195" s="52" t="s">
        <v>331</v>
      </c>
      <c r="C195" s="52" t="s">
        <v>356</v>
      </c>
      <c r="D195" s="52" t="s">
        <v>145</v>
      </c>
      <c r="E195" s="52" t="s">
        <v>357</v>
      </c>
      <c r="F195" s="9">
        <f>K195</f>
        <v>43179.9997241379</v>
      </c>
      <c r="G195" s="54">
        <v>43363</v>
      </c>
      <c r="H195" s="10">
        <f t="shared" si="11"/>
        <v>183.000275862098</v>
      </c>
      <c r="I195" s="52" t="s">
        <v>354</v>
      </c>
      <c r="J195" s="18">
        <f t="shared" si="12"/>
        <v>921.3555555557</v>
      </c>
      <c r="K195" s="108">
        <v>43179.9997241379</v>
      </c>
      <c r="L195" s="101" t="s">
        <v>543</v>
      </c>
      <c r="N195" t="str">
        <f>VLOOKUP(C195,[2]贫困户信息_1!H$4:H$6373,1,0)</f>
        <v>陈光虎</v>
      </c>
    </row>
    <row r="196" ht="24.95" customHeight="1" spans="1:14">
      <c r="A196" s="6">
        <v>219</v>
      </c>
      <c r="B196" s="52" t="s">
        <v>331</v>
      </c>
      <c r="C196" s="52" t="s">
        <v>358</v>
      </c>
      <c r="D196" s="52" t="s">
        <v>359</v>
      </c>
      <c r="E196" s="52" t="s">
        <v>360</v>
      </c>
      <c r="F196" s="9">
        <f>K196</f>
        <v>43090.0082758621</v>
      </c>
      <c r="G196" s="54">
        <v>43363</v>
      </c>
      <c r="H196" s="10">
        <f t="shared" ref="H196:H259" si="14">G196-F196</f>
        <v>272.991724137901</v>
      </c>
      <c r="I196" s="52" t="s">
        <v>354</v>
      </c>
      <c r="J196" s="18">
        <f t="shared" ref="J196:J259" si="15">D196*H196*I196/36000</f>
        <v>274.88749999997</v>
      </c>
      <c r="K196" s="108">
        <v>43090.0082758621</v>
      </c>
      <c r="L196" s="101" t="s">
        <v>543</v>
      </c>
      <c r="N196" t="str">
        <f>VLOOKUP(C196,[2]贫困户信息_1!H$4:H$6373,1,0)</f>
        <v>段传正</v>
      </c>
    </row>
    <row r="197" ht="24.95" customHeight="1" spans="1:14">
      <c r="A197" s="6">
        <v>220</v>
      </c>
      <c r="B197" s="52" t="s">
        <v>331</v>
      </c>
      <c r="C197" s="52" t="s">
        <v>361</v>
      </c>
      <c r="D197" s="52" t="s">
        <v>145</v>
      </c>
      <c r="E197" s="52" t="s">
        <v>362</v>
      </c>
      <c r="F197" s="53">
        <v>42998</v>
      </c>
      <c r="G197" s="54">
        <v>43363</v>
      </c>
      <c r="H197" s="10">
        <f t="shared" si="14"/>
        <v>365</v>
      </c>
      <c r="I197" s="52" t="s">
        <v>354</v>
      </c>
      <c r="J197" s="18">
        <f t="shared" si="15"/>
        <v>1837.67361111111</v>
      </c>
      <c r="K197" s="108" t="s">
        <v>60</v>
      </c>
      <c r="L197" s="101" t="s">
        <v>543</v>
      </c>
      <c r="N197" t="str">
        <f>VLOOKUP(C197,[2]贫困户信息_1!H$4:H$6373,1,0)</f>
        <v>付和平</v>
      </c>
    </row>
    <row r="198" ht="24.95" customHeight="1" spans="1:14">
      <c r="A198" s="6">
        <v>222</v>
      </c>
      <c r="B198" s="52" t="s">
        <v>331</v>
      </c>
      <c r="C198" s="52" t="s">
        <v>365</v>
      </c>
      <c r="D198" s="52" t="s">
        <v>145</v>
      </c>
      <c r="E198" s="52" t="s">
        <v>364</v>
      </c>
      <c r="F198" s="9">
        <f t="shared" ref="F198:F203" si="16">K198</f>
        <v>43118.9988965517</v>
      </c>
      <c r="G198" s="54">
        <v>43363</v>
      </c>
      <c r="H198" s="10">
        <f t="shared" si="14"/>
        <v>244.001103448303</v>
      </c>
      <c r="I198" s="52" t="s">
        <v>354</v>
      </c>
      <c r="J198" s="18">
        <f t="shared" si="15"/>
        <v>1228.47777777792</v>
      </c>
      <c r="K198" s="108">
        <v>43118.9988965517</v>
      </c>
      <c r="L198" s="101" t="s">
        <v>543</v>
      </c>
      <c r="N198" t="str">
        <f>VLOOKUP(C198,[2]贫困户信息_1!H$4:H$6373,1,0)</f>
        <v>陈其飞</v>
      </c>
    </row>
    <row r="199" ht="24.95" customHeight="1" spans="1:14">
      <c r="A199" s="6">
        <v>223</v>
      </c>
      <c r="B199" s="52" t="s">
        <v>331</v>
      </c>
      <c r="C199" s="52" t="s">
        <v>365</v>
      </c>
      <c r="D199" s="55">
        <v>50000</v>
      </c>
      <c r="E199" s="52" t="s">
        <v>364</v>
      </c>
      <c r="F199" s="9">
        <f t="shared" si="16"/>
        <v>43118.9988965517</v>
      </c>
      <c r="G199" s="54">
        <v>43363</v>
      </c>
      <c r="H199" s="10">
        <f t="shared" si="14"/>
        <v>244.001103448303</v>
      </c>
      <c r="I199" s="52" t="s">
        <v>354</v>
      </c>
      <c r="J199" s="18">
        <f t="shared" si="15"/>
        <v>1228.47777777792</v>
      </c>
      <c r="K199" s="108">
        <v>43118.9988965517</v>
      </c>
      <c r="L199" s="101" t="s">
        <v>543</v>
      </c>
      <c r="N199" t="str">
        <f>VLOOKUP(C199,[2]贫困户信息_1!H$4:H$6373,1,0)</f>
        <v>陈其飞</v>
      </c>
    </row>
    <row r="200" ht="24.95" customHeight="1" spans="1:14">
      <c r="A200" s="6">
        <v>224</v>
      </c>
      <c r="B200" s="52" t="s">
        <v>331</v>
      </c>
      <c r="C200" s="52" t="s">
        <v>366</v>
      </c>
      <c r="D200" s="52" t="s">
        <v>145</v>
      </c>
      <c r="E200" s="52" t="s">
        <v>367</v>
      </c>
      <c r="F200" s="9">
        <f t="shared" si="16"/>
        <v>43089.9991724138</v>
      </c>
      <c r="G200" s="54">
        <v>43363</v>
      </c>
      <c r="H200" s="10">
        <f t="shared" si="14"/>
        <v>273.000827586198</v>
      </c>
      <c r="I200" s="52" t="s">
        <v>354</v>
      </c>
      <c r="J200" s="18">
        <f t="shared" si="15"/>
        <v>1374.48333333329</v>
      </c>
      <c r="K200" s="108">
        <v>43089.9991724138</v>
      </c>
      <c r="L200" s="101" t="s">
        <v>543</v>
      </c>
      <c r="N200" t="str">
        <f>VLOOKUP(C200,[2]贫困户信息_1!H$4:H$6373,1,0)</f>
        <v>陈少钧</v>
      </c>
    </row>
    <row r="201" ht="24.95" customHeight="1" spans="1:14">
      <c r="A201" s="6">
        <v>225</v>
      </c>
      <c r="B201" s="52" t="s">
        <v>331</v>
      </c>
      <c r="C201" s="52" t="s">
        <v>368</v>
      </c>
      <c r="D201" s="52" t="s">
        <v>145</v>
      </c>
      <c r="E201" s="52" t="s">
        <v>369</v>
      </c>
      <c r="F201" s="9" t="str">
        <f t="shared" si="16"/>
        <v>2017/09/07</v>
      </c>
      <c r="G201" s="54">
        <v>43363</v>
      </c>
      <c r="H201" s="10">
        <f t="shared" si="14"/>
        <v>378</v>
      </c>
      <c r="I201" s="52" t="s">
        <v>354</v>
      </c>
      <c r="J201" s="18">
        <f t="shared" si="15"/>
        <v>1903.125</v>
      </c>
      <c r="K201" s="108" t="s">
        <v>563</v>
      </c>
      <c r="L201" s="101" t="s">
        <v>543</v>
      </c>
      <c r="N201" t="str">
        <f>VLOOKUP(C201,[2]贫困户信息_1!H$4:H$6373,1,0)</f>
        <v>叶志斌</v>
      </c>
    </row>
    <row r="202" ht="24.95" customHeight="1" spans="1:14">
      <c r="A202" s="6">
        <v>226</v>
      </c>
      <c r="B202" s="52" t="s">
        <v>331</v>
      </c>
      <c r="C202" s="52" t="s">
        <v>368</v>
      </c>
      <c r="D202" s="55">
        <v>50000</v>
      </c>
      <c r="E202" s="52" t="s">
        <v>369</v>
      </c>
      <c r="F202" s="9" t="str">
        <f t="shared" si="16"/>
        <v>2017/09/07</v>
      </c>
      <c r="G202" s="54">
        <v>43363</v>
      </c>
      <c r="H202" s="10">
        <f t="shared" si="14"/>
        <v>378</v>
      </c>
      <c r="I202" s="52" t="s">
        <v>354</v>
      </c>
      <c r="J202" s="18">
        <f t="shared" si="15"/>
        <v>1903.125</v>
      </c>
      <c r="K202" s="108" t="s">
        <v>563</v>
      </c>
      <c r="L202" s="101" t="s">
        <v>543</v>
      </c>
      <c r="N202" t="str">
        <f>VLOOKUP(C202,[2]贫困户信息_1!H$4:H$6373,1,0)</f>
        <v>叶志斌</v>
      </c>
    </row>
    <row r="203" ht="24.95" customHeight="1" spans="1:14">
      <c r="A203" s="6">
        <v>227</v>
      </c>
      <c r="B203" s="52" t="s">
        <v>331</v>
      </c>
      <c r="C203" s="52" t="s">
        <v>370</v>
      </c>
      <c r="D203" s="52" t="s">
        <v>143</v>
      </c>
      <c r="E203" s="52" t="s">
        <v>30</v>
      </c>
      <c r="F203" s="9">
        <f t="shared" si="16"/>
        <v>43090.0027586207</v>
      </c>
      <c r="G203" s="54">
        <v>43363</v>
      </c>
      <c r="H203" s="10">
        <f t="shared" si="14"/>
        <v>272.9972413793</v>
      </c>
      <c r="I203" s="52" t="s">
        <v>354</v>
      </c>
      <c r="J203" s="18">
        <f t="shared" si="15"/>
        <v>824.679166666636</v>
      </c>
      <c r="K203" s="108">
        <v>43090.0027586207</v>
      </c>
      <c r="L203" s="101" t="s">
        <v>543</v>
      </c>
      <c r="N203" t="str">
        <f>VLOOKUP(C203,[2]贫困户信息_1!H$4:H$6373,1,0)</f>
        <v>吴长文</v>
      </c>
    </row>
    <row r="204" ht="24.95" customHeight="1" spans="1:14">
      <c r="A204" s="6">
        <v>228</v>
      </c>
      <c r="B204" s="52" t="s">
        <v>331</v>
      </c>
      <c r="C204" s="52" t="s">
        <v>371</v>
      </c>
      <c r="D204" s="52" t="s">
        <v>145</v>
      </c>
      <c r="E204" s="52" t="s">
        <v>372</v>
      </c>
      <c r="F204" s="53">
        <v>42998</v>
      </c>
      <c r="G204" s="54">
        <v>43363</v>
      </c>
      <c r="H204" s="10">
        <f t="shared" si="14"/>
        <v>365</v>
      </c>
      <c r="I204" s="52" t="s">
        <v>354</v>
      </c>
      <c r="J204" s="18">
        <f t="shared" si="15"/>
        <v>1837.67361111111</v>
      </c>
      <c r="K204" s="108" t="s">
        <v>60</v>
      </c>
      <c r="L204" s="101" t="s">
        <v>543</v>
      </c>
      <c r="N204" t="str">
        <f>VLOOKUP(C204,[2]贫困户信息_1!H$4:H$6373,1,0)</f>
        <v>荣应军</v>
      </c>
    </row>
    <row r="205" ht="24.95" customHeight="1" spans="1:14">
      <c r="A205" s="6">
        <v>229</v>
      </c>
      <c r="B205" s="52" t="s">
        <v>331</v>
      </c>
      <c r="C205" s="52" t="s">
        <v>373</v>
      </c>
      <c r="D205" s="52" t="s">
        <v>143</v>
      </c>
      <c r="E205" s="52" t="s">
        <v>374</v>
      </c>
      <c r="F205" s="53">
        <v>42998</v>
      </c>
      <c r="G205" s="54">
        <v>43363</v>
      </c>
      <c r="H205" s="10">
        <f t="shared" si="14"/>
        <v>365</v>
      </c>
      <c r="I205" s="52" t="s">
        <v>354</v>
      </c>
      <c r="J205" s="18">
        <f t="shared" si="15"/>
        <v>1102.60416666667</v>
      </c>
      <c r="K205" s="108" t="s">
        <v>60</v>
      </c>
      <c r="L205" s="101" t="s">
        <v>543</v>
      </c>
      <c r="N205" t="str">
        <f>VLOOKUP(C205,[2]贫困户信息_1!H$4:H$6373,1,0)</f>
        <v>王子芳</v>
      </c>
    </row>
    <row r="206" ht="24.95" customHeight="1" spans="1:14">
      <c r="A206" s="6">
        <v>230</v>
      </c>
      <c r="B206" s="52" t="s">
        <v>331</v>
      </c>
      <c r="C206" s="52" t="s">
        <v>375</v>
      </c>
      <c r="D206" s="52" t="s">
        <v>145</v>
      </c>
      <c r="E206" s="52" t="s">
        <v>37</v>
      </c>
      <c r="F206" s="9" t="str">
        <f>K206</f>
        <v>2017/10/13</v>
      </c>
      <c r="G206" s="54">
        <v>43363</v>
      </c>
      <c r="H206" s="10">
        <f t="shared" si="14"/>
        <v>342</v>
      </c>
      <c r="I206" s="52" t="s">
        <v>354</v>
      </c>
      <c r="J206" s="18">
        <f t="shared" si="15"/>
        <v>1721.875</v>
      </c>
      <c r="K206" s="108" t="s">
        <v>564</v>
      </c>
      <c r="L206" s="101" t="s">
        <v>543</v>
      </c>
      <c r="N206" t="str">
        <f>VLOOKUP(C206,[2]贫困户信息_1!H$4:H$6373,1,0)</f>
        <v>肖慎光</v>
      </c>
    </row>
    <row r="207" ht="24.95" customHeight="1" spans="1:14">
      <c r="A207" s="6">
        <v>231</v>
      </c>
      <c r="B207" s="52" t="s">
        <v>331</v>
      </c>
      <c r="C207" s="52" t="s">
        <v>376</v>
      </c>
      <c r="D207" s="52" t="s">
        <v>143</v>
      </c>
      <c r="E207" s="52" t="s">
        <v>39</v>
      </c>
      <c r="F207" s="53">
        <v>42998</v>
      </c>
      <c r="G207" s="54">
        <v>43363</v>
      </c>
      <c r="H207" s="10">
        <f t="shared" si="14"/>
        <v>365</v>
      </c>
      <c r="I207" s="52" t="s">
        <v>354</v>
      </c>
      <c r="J207" s="18">
        <f t="shared" si="15"/>
        <v>1102.60416666667</v>
      </c>
      <c r="K207" s="108" t="s">
        <v>60</v>
      </c>
      <c r="L207" s="101" t="s">
        <v>543</v>
      </c>
      <c r="N207" t="str">
        <f>VLOOKUP(C207,[2]贫困户信息_1!H$4:H$6373,1,0)</f>
        <v>邢伏秋</v>
      </c>
    </row>
    <row r="208" ht="24.95" customHeight="1" spans="1:14">
      <c r="A208" s="6">
        <v>232</v>
      </c>
      <c r="B208" s="52" t="s">
        <v>331</v>
      </c>
      <c r="C208" s="52" t="s">
        <v>377</v>
      </c>
      <c r="D208" s="52" t="s">
        <v>143</v>
      </c>
      <c r="E208" s="52" t="s">
        <v>39</v>
      </c>
      <c r="F208" s="53">
        <v>42998</v>
      </c>
      <c r="G208" s="54">
        <v>43363</v>
      </c>
      <c r="H208" s="10">
        <f t="shared" si="14"/>
        <v>365</v>
      </c>
      <c r="I208" s="52" t="s">
        <v>354</v>
      </c>
      <c r="J208" s="18">
        <f t="shared" si="15"/>
        <v>1102.60416666667</v>
      </c>
      <c r="K208" s="108" t="s">
        <v>60</v>
      </c>
      <c r="L208" s="101" t="s">
        <v>543</v>
      </c>
      <c r="N208" t="str">
        <f>VLOOKUP(C208,[2]贫困户信息_1!H$4:H$6373,1,0)</f>
        <v>刘桂英</v>
      </c>
    </row>
    <row r="209" ht="24.95" customHeight="1" spans="1:14">
      <c r="A209" s="6">
        <v>233</v>
      </c>
      <c r="B209" s="52" t="s">
        <v>331</v>
      </c>
      <c r="C209" s="52" t="s">
        <v>378</v>
      </c>
      <c r="D209" s="52" t="s">
        <v>145</v>
      </c>
      <c r="E209" s="52" t="s">
        <v>51</v>
      </c>
      <c r="F209" s="9" t="str">
        <f>K209</f>
        <v>2017/10/27</v>
      </c>
      <c r="G209" s="54">
        <v>43363</v>
      </c>
      <c r="H209" s="10">
        <f t="shared" si="14"/>
        <v>328</v>
      </c>
      <c r="I209" s="52" t="s">
        <v>354</v>
      </c>
      <c r="J209" s="18">
        <f t="shared" si="15"/>
        <v>1651.38888888889</v>
      </c>
      <c r="K209" s="108" t="s">
        <v>565</v>
      </c>
      <c r="L209" s="101" t="s">
        <v>543</v>
      </c>
      <c r="N209" t="str">
        <f>VLOOKUP(C209,[2]贫困户信息_1!H$4:H$6373,1,0)</f>
        <v>贺源龙</v>
      </c>
    </row>
    <row r="210" ht="24.95" customHeight="1" spans="1:14">
      <c r="A210" s="6">
        <v>234</v>
      </c>
      <c r="B210" s="52" t="s">
        <v>331</v>
      </c>
      <c r="C210" s="52" t="s">
        <v>379</v>
      </c>
      <c r="D210" s="52" t="s">
        <v>143</v>
      </c>
      <c r="E210" s="52" t="s">
        <v>55</v>
      </c>
      <c r="F210" s="53">
        <v>42998</v>
      </c>
      <c r="G210" s="54">
        <v>43363</v>
      </c>
      <c r="H210" s="10">
        <f t="shared" si="14"/>
        <v>365</v>
      </c>
      <c r="I210" s="52" t="s">
        <v>354</v>
      </c>
      <c r="J210" s="18">
        <f t="shared" si="15"/>
        <v>1102.60416666667</v>
      </c>
      <c r="K210" s="108" t="s">
        <v>60</v>
      </c>
      <c r="L210" s="101" t="s">
        <v>543</v>
      </c>
      <c r="N210" t="str">
        <f>VLOOKUP(C210,[2]贫困户信息_1!H$4:H$6373,1,0)</f>
        <v>陈永高</v>
      </c>
    </row>
    <row r="211" ht="24.95" customHeight="1" spans="1:14">
      <c r="A211" s="6">
        <v>235</v>
      </c>
      <c r="B211" s="52" t="s">
        <v>331</v>
      </c>
      <c r="C211" s="52" t="s">
        <v>380</v>
      </c>
      <c r="D211" s="52" t="s">
        <v>143</v>
      </c>
      <c r="E211" s="52" t="s">
        <v>63</v>
      </c>
      <c r="F211" s="53">
        <v>42998</v>
      </c>
      <c r="G211" s="54">
        <v>43363</v>
      </c>
      <c r="H211" s="10">
        <f t="shared" si="14"/>
        <v>365</v>
      </c>
      <c r="I211" s="52" t="s">
        <v>354</v>
      </c>
      <c r="J211" s="18">
        <f t="shared" si="15"/>
        <v>1102.60416666667</v>
      </c>
      <c r="K211" s="108" t="s">
        <v>60</v>
      </c>
      <c r="L211" s="101" t="s">
        <v>543</v>
      </c>
      <c r="N211" t="str">
        <f>VLOOKUP(C211,[2]贫困户信息_1!H$4:H$6373,1,0)</f>
        <v>王建选</v>
      </c>
    </row>
    <row r="212" ht="24.95" customHeight="1" spans="1:14">
      <c r="A212" s="6">
        <v>236</v>
      </c>
      <c r="B212" s="52" t="s">
        <v>331</v>
      </c>
      <c r="C212" s="52" t="s">
        <v>381</v>
      </c>
      <c r="D212" s="52" t="s">
        <v>143</v>
      </c>
      <c r="E212" s="52" t="s">
        <v>169</v>
      </c>
      <c r="F212" s="53">
        <v>43053</v>
      </c>
      <c r="G212" s="54">
        <v>43363</v>
      </c>
      <c r="H212" s="10">
        <f t="shared" si="14"/>
        <v>310</v>
      </c>
      <c r="I212" s="52" t="s">
        <v>354</v>
      </c>
      <c r="J212" s="18">
        <f t="shared" si="15"/>
        <v>936.458333333333</v>
      </c>
      <c r="K212" s="108" t="s">
        <v>60</v>
      </c>
      <c r="L212" s="101"/>
      <c r="N212" t="str">
        <f>VLOOKUP(C212,[2]贫困户信息_1!H$4:H$6373,1,0)</f>
        <v>石政华</v>
      </c>
    </row>
    <row r="213" ht="24.95" customHeight="1" spans="1:14">
      <c r="A213" s="6">
        <v>237</v>
      </c>
      <c r="B213" s="52" t="s">
        <v>331</v>
      </c>
      <c r="C213" s="52" t="s">
        <v>382</v>
      </c>
      <c r="D213" s="52" t="s">
        <v>143</v>
      </c>
      <c r="E213" s="52" t="s">
        <v>89</v>
      </c>
      <c r="F213" s="53">
        <v>43055</v>
      </c>
      <c r="G213" s="54">
        <v>43363</v>
      </c>
      <c r="H213" s="10">
        <f t="shared" si="14"/>
        <v>308</v>
      </c>
      <c r="I213" s="52" t="s">
        <v>354</v>
      </c>
      <c r="J213" s="18">
        <f t="shared" si="15"/>
        <v>930.416666666667</v>
      </c>
      <c r="K213" s="108" t="s">
        <v>60</v>
      </c>
      <c r="L213" s="101"/>
      <c r="N213" t="str">
        <f>VLOOKUP(C213,[2]贫困户信息_1!H$4:H$6373,1,0)</f>
        <v>向才英</v>
      </c>
    </row>
    <row r="214" ht="24.95" customHeight="1" spans="1:14">
      <c r="A214" s="6">
        <v>238</v>
      </c>
      <c r="B214" s="52" t="s">
        <v>331</v>
      </c>
      <c r="C214" s="52" t="s">
        <v>383</v>
      </c>
      <c r="D214" s="52" t="s">
        <v>143</v>
      </c>
      <c r="E214" s="52" t="s">
        <v>89</v>
      </c>
      <c r="F214" s="53">
        <v>42998</v>
      </c>
      <c r="G214" s="54">
        <v>43363</v>
      </c>
      <c r="H214" s="10">
        <f t="shared" si="14"/>
        <v>365</v>
      </c>
      <c r="I214" s="52" t="s">
        <v>354</v>
      </c>
      <c r="J214" s="18">
        <f t="shared" si="15"/>
        <v>1102.60416666667</v>
      </c>
      <c r="K214" s="108" t="s">
        <v>60</v>
      </c>
      <c r="L214" s="101" t="s">
        <v>543</v>
      </c>
      <c r="N214" t="str">
        <f>VLOOKUP(C214,[2]贫困户信息_1!H$4:H$6373,1,0)</f>
        <v>何恺</v>
      </c>
    </row>
    <row r="215" ht="24.95" customHeight="1" spans="1:14">
      <c r="A215" s="6">
        <v>239</v>
      </c>
      <c r="B215" s="52" t="s">
        <v>331</v>
      </c>
      <c r="C215" s="52" t="s">
        <v>384</v>
      </c>
      <c r="D215" s="52" t="s">
        <v>143</v>
      </c>
      <c r="E215" s="52" t="s">
        <v>92</v>
      </c>
      <c r="F215" s="9" t="str">
        <f>K215</f>
        <v>2017/10/09</v>
      </c>
      <c r="G215" s="54">
        <v>43363</v>
      </c>
      <c r="H215" s="10">
        <f t="shared" si="14"/>
        <v>346</v>
      </c>
      <c r="I215" s="52" t="s">
        <v>354</v>
      </c>
      <c r="J215" s="18">
        <f t="shared" si="15"/>
        <v>1045.20833333333</v>
      </c>
      <c r="K215" s="108" t="s">
        <v>566</v>
      </c>
      <c r="L215" s="101" t="s">
        <v>543</v>
      </c>
      <c r="N215" t="str">
        <f>VLOOKUP(C215,[2]贫困户信息_1!H$4:H$6373,1,0)</f>
        <v>周建平</v>
      </c>
    </row>
    <row r="216" ht="24.95" customHeight="1" spans="1:14">
      <c r="A216" s="6">
        <v>240</v>
      </c>
      <c r="B216" s="52" t="s">
        <v>331</v>
      </c>
      <c r="C216" s="52" t="s">
        <v>385</v>
      </c>
      <c r="D216" s="52" t="s">
        <v>143</v>
      </c>
      <c r="E216" s="52" t="s">
        <v>92</v>
      </c>
      <c r="F216" s="9" t="str">
        <f>K216</f>
        <v>2017/10/09</v>
      </c>
      <c r="G216" s="54">
        <v>43363</v>
      </c>
      <c r="H216" s="10">
        <f t="shared" si="14"/>
        <v>346</v>
      </c>
      <c r="I216" s="52" t="s">
        <v>354</v>
      </c>
      <c r="J216" s="18">
        <f t="shared" si="15"/>
        <v>1045.20833333333</v>
      </c>
      <c r="K216" s="108" t="s">
        <v>566</v>
      </c>
      <c r="L216" s="101" t="s">
        <v>543</v>
      </c>
      <c r="N216" t="str">
        <f>VLOOKUP(C216,[2]贫困户信息_1!H$4:H$6373,1,0)</f>
        <v>张聂青</v>
      </c>
    </row>
    <row r="217" ht="24.95" customHeight="1" spans="1:14">
      <c r="A217" s="6">
        <v>241</v>
      </c>
      <c r="B217" s="52" t="s">
        <v>331</v>
      </c>
      <c r="C217" s="52" t="s">
        <v>386</v>
      </c>
      <c r="D217" s="52" t="s">
        <v>143</v>
      </c>
      <c r="E217" s="52" t="s">
        <v>92</v>
      </c>
      <c r="F217" s="9" t="str">
        <f>K217</f>
        <v>2017/10/09</v>
      </c>
      <c r="G217" s="54">
        <v>43363</v>
      </c>
      <c r="H217" s="10">
        <f t="shared" si="14"/>
        <v>346</v>
      </c>
      <c r="I217" s="52" t="s">
        <v>354</v>
      </c>
      <c r="J217" s="18">
        <f t="shared" si="15"/>
        <v>1045.20833333333</v>
      </c>
      <c r="K217" s="108" t="s">
        <v>566</v>
      </c>
      <c r="L217" s="101" t="s">
        <v>543</v>
      </c>
      <c r="N217" t="str">
        <f>VLOOKUP(C217,[2]贫困户信息_1!H$4:H$6373,1,0)</f>
        <v>徐木林</v>
      </c>
    </row>
    <row r="218" ht="24.95" customHeight="1" spans="1:14">
      <c r="A218" s="6">
        <v>242</v>
      </c>
      <c r="B218" s="52" t="s">
        <v>331</v>
      </c>
      <c r="C218" s="52" t="s">
        <v>387</v>
      </c>
      <c r="D218" s="52" t="s">
        <v>143</v>
      </c>
      <c r="E218" s="52" t="s">
        <v>92</v>
      </c>
      <c r="F218" s="9" t="str">
        <f>K218</f>
        <v>2017/09/27</v>
      </c>
      <c r="G218" s="54">
        <v>43363</v>
      </c>
      <c r="H218" s="10">
        <f t="shared" si="14"/>
        <v>358</v>
      </c>
      <c r="I218" s="52" t="s">
        <v>354</v>
      </c>
      <c r="J218" s="18">
        <f t="shared" si="15"/>
        <v>1081.45833333333</v>
      </c>
      <c r="K218" s="108" t="s">
        <v>567</v>
      </c>
      <c r="L218" s="101" t="s">
        <v>543</v>
      </c>
      <c r="N218" t="str">
        <f>VLOOKUP(C218,[2]贫困户信息_1!H$4:H$6373,1,0)</f>
        <v>汤建华</v>
      </c>
    </row>
    <row r="219" ht="24.95" customHeight="1" spans="1:14">
      <c r="A219" s="6">
        <v>243</v>
      </c>
      <c r="B219" s="52" t="s">
        <v>331</v>
      </c>
      <c r="C219" s="52" t="s">
        <v>388</v>
      </c>
      <c r="D219" s="52" t="s">
        <v>143</v>
      </c>
      <c r="E219" s="52" t="s">
        <v>92</v>
      </c>
      <c r="F219" s="9" t="str">
        <f>K219</f>
        <v>2017/10/09</v>
      </c>
      <c r="G219" s="54">
        <v>43363</v>
      </c>
      <c r="H219" s="10">
        <f t="shared" si="14"/>
        <v>346</v>
      </c>
      <c r="I219" s="52" t="s">
        <v>354</v>
      </c>
      <c r="J219" s="18">
        <f t="shared" si="15"/>
        <v>1045.20833333333</v>
      </c>
      <c r="K219" s="108" t="s">
        <v>566</v>
      </c>
      <c r="L219" s="101" t="s">
        <v>543</v>
      </c>
      <c r="N219" t="str">
        <f>VLOOKUP(C219,[2]贫困户信息_1!H$4:H$6373,1,0)</f>
        <v>张可红</v>
      </c>
    </row>
    <row r="220" ht="24.95" customHeight="1" spans="1:14">
      <c r="A220" s="6">
        <v>244</v>
      </c>
      <c r="B220" s="52" t="s">
        <v>331</v>
      </c>
      <c r="C220" s="52" t="s">
        <v>389</v>
      </c>
      <c r="D220" s="52" t="s">
        <v>359</v>
      </c>
      <c r="E220" s="52" t="s">
        <v>102</v>
      </c>
      <c r="F220" s="53">
        <v>43063</v>
      </c>
      <c r="G220" s="54">
        <v>43363</v>
      </c>
      <c r="H220" s="10">
        <f t="shared" si="14"/>
        <v>300</v>
      </c>
      <c r="I220" s="52" t="s">
        <v>354</v>
      </c>
      <c r="J220" s="18">
        <f t="shared" si="15"/>
        <v>302.083333333333</v>
      </c>
      <c r="K220" s="108" t="s">
        <v>60</v>
      </c>
      <c r="L220" s="101"/>
      <c r="N220" t="str">
        <f>VLOOKUP(C220,[2]贫困户信息_1!H$4:H$6373,1,0)</f>
        <v>王再香</v>
      </c>
    </row>
    <row r="221" ht="24.95" customHeight="1" spans="1:14">
      <c r="A221" s="6">
        <v>245</v>
      </c>
      <c r="B221" s="52" t="s">
        <v>331</v>
      </c>
      <c r="C221" s="52" t="s">
        <v>390</v>
      </c>
      <c r="D221" s="52" t="s">
        <v>143</v>
      </c>
      <c r="E221" s="52" t="s">
        <v>102</v>
      </c>
      <c r="F221" s="53">
        <v>43063</v>
      </c>
      <c r="G221" s="54">
        <v>43363</v>
      </c>
      <c r="H221" s="10">
        <f t="shared" si="14"/>
        <v>300</v>
      </c>
      <c r="I221" s="52" t="s">
        <v>354</v>
      </c>
      <c r="J221" s="18">
        <f t="shared" si="15"/>
        <v>906.25</v>
      </c>
      <c r="K221" s="108" t="s">
        <v>60</v>
      </c>
      <c r="L221" s="101"/>
      <c r="N221" t="str">
        <f>VLOOKUP(C221,[2]贫困户信息_1!H$4:H$6373,1,0)</f>
        <v>赵兴华</v>
      </c>
    </row>
    <row r="222" ht="24.95" customHeight="1" spans="1:14">
      <c r="A222" s="6">
        <v>246</v>
      </c>
      <c r="B222" s="52" t="s">
        <v>331</v>
      </c>
      <c r="C222" s="52" t="s">
        <v>391</v>
      </c>
      <c r="D222" s="52" t="s">
        <v>143</v>
      </c>
      <c r="E222" s="52" t="s">
        <v>102</v>
      </c>
      <c r="F222" s="53">
        <v>43063</v>
      </c>
      <c r="G222" s="54">
        <v>43363</v>
      </c>
      <c r="H222" s="10">
        <f t="shared" si="14"/>
        <v>300</v>
      </c>
      <c r="I222" s="52" t="s">
        <v>354</v>
      </c>
      <c r="J222" s="18">
        <f t="shared" si="15"/>
        <v>906.25</v>
      </c>
      <c r="K222" s="108" t="s">
        <v>60</v>
      </c>
      <c r="L222" s="101"/>
      <c r="N222" t="str">
        <f>VLOOKUP(C222,[2]贫困户信息_1!H$4:H$6373,1,0)</f>
        <v>胡守刚</v>
      </c>
    </row>
    <row r="223" ht="24.95" customHeight="1" spans="1:14">
      <c r="A223" s="6">
        <v>247</v>
      </c>
      <c r="B223" s="52" t="s">
        <v>331</v>
      </c>
      <c r="C223" s="52" t="s">
        <v>392</v>
      </c>
      <c r="D223" s="52" t="s">
        <v>143</v>
      </c>
      <c r="E223" s="52" t="s">
        <v>102</v>
      </c>
      <c r="F223" s="53">
        <v>43063</v>
      </c>
      <c r="G223" s="54">
        <v>43363</v>
      </c>
      <c r="H223" s="10">
        <f t="shared" si="14"/>
        <v>300</v>
      </c>
      <c r="I223" s="52" t="s">
        <v>354</v>
      </c>
      <c r="J223" s="18">
        <f t="shared" si="15"/>
        <v>906.25</v>
      </c>
      <c r="K223" s="108" t="s">
        <v>60</v>
      </c>
      <c r="L223" s="101"/>
      <c r="N223" t="str">
        <f>VLOOKUP(C223,[2]贫困户信息_1!H$4:H$6373,1,0)</f>
        <v>戴香华</v>
      </c>
    </row>
    <row r="224" ht="24.95" customHeight="1" spans="1:14">
      <c r="A224" s="6">
        <v>248</v>
      </c>
      <c r="B224" s="52" t="s">
        <v>331</v>
      </c>
      <c r="C224" s="52" t="s">
        <v>393</v>
      </c>
      <c r="D224" s="52" t="s">
        <v>143</v>
      </c>
      <c r="E224" s="52" t="s">
        <v>394</v>
      </c>
      <c r="F224" s="53">
        <v>43066</v>
      </c>
      <c r="G224" s="54">
        <v>43363</v>
      </c>
      <c r="H224" s="10">
        <f t="shared" si="14"/>
        <v>297</v>
      </c>
      <c r="I224" s="52" t="s">
        <v>354</v>
      </c>
      <c r="J224" s="18">
        <f t="shared" si="15"/>
        <v>897.1875</v>
      </c>
      <c r="K224" s="108" t="s">
        <v>60</v>
      </c>
      <c r="L224" s="101"/>
      <c r="N224" t="str">
        <f>VLOOKUP(C224,[2]贫困户信息_1!H$4:H$6373,1,0)</f>
        <v>向小青</v>
      </c>
    </row>
    <row r="225" ht="24.95" customHeight="1" spans="1:14">
      <c r="A225" s="11">
        <v>249</v>
      </c>
      <c r="B225" s="49" t="s">
        <v>331</v>
      </c>
      <c r="C225" s="49" t="s">
        <v>395</v>
      </c>
      <c r="D225" s="49" t="s">
        <v>143</v>
      </c>
      <c r="E225" s="49" t="s">
        <v>178</v>
      </c>
      <c r="F225" s="50">
        <v>43069</v>
      </c>
      <c r="G225" s="56">
        <v>43363</v>
      </c>
      <c r="H225" s="15">
        <f t="shared" si="14"/>
        <v>294</v>
      </c>
      <c r="I225" s="49" t="s">
        <v>354</v>
      </c>
      <c r="J225" s="23">
        <f t="shared" si="15"/>
        <v>888.125</v>
      </c>
      <c r="K225" s="108" t="s">
        <v>60</v>
      </c>
      <c r="L225" s="101"/>
      <c r="M225" s="104">
        <v>20171215</v>
      </c>
      <c r="N225" t="e">
        <f>VLOOKUP(C225,[2]贫困户信息_1!H$4:H$6373,1,0)</f>
        <v>#N/A</v>
      </c>
    </row>
    <row r="226" ht="24.95" customHeight="1" spans="1:14">
      <c r="A226" s="6">
        <v>250</v>
      </c>
      <c r="B226" s="52" t="s">
        <v>331</v>
      </c>
      <c r="C226" s="52" t="s">
        <v>396</v>
      </c>
      <c r="D226" s="52" t="s">
        <v>143</v>
      </c>
      <c r="E226" s="52" t="s">
        <v>178</v>
      </c>
      <c r="F226" s="53">
        <v>43069</v>
      </c>
      <c r="G226" s="54">
        <v>43363</v>
      </c>
      <c r="H226" s="10">
        <f t="shared" si="14"/>
        <v>294</v>
      </c>
      <c r="I226" s="52" t="s">
        <v>354</v>
      </c>
      <c r="J226" s="18">
        <f t="shared" si="15"/>
        <v>888.125</v>
      </c>
      <c r="K226" s="108" t="s">
        <v>60</v>
      </c>
      <c r="L226" s="101" t="s">
        <v>543</v>
      </c>
      <c r="N226" t="str">
        <f>VLOOKUP(C226,[2]贫困户信息_1!H$4:H$6373,1,0)</f>
        <v>夏跃辉</v>
      </c>
    </row>
    <row r="227" ht="24.95" customHeight="1" spans="1:14">
      <c r="A227" s="6">
        <v>251</v>
      </c>
      <c r="B227" s="52" t="s">
        <v>331</v>
      </c>
      <c r="C227" s="52" t="s">
        <v>397</v>
      </c>
      <c r="D227" s="52" t="s">
        <v>143</v>
      </c>
      <c r="E227" s="52" t="s">
        <v>178</v>
      </c>
      <c r="F227" s="53">
        <v>43069</v>
      </c>
      <c r="G227" s="54">
        <v>43363</v>
      </c>
      <c r="H227" s="10">
        <f t="shared" si="14"/>
        <v>294</v>
      </c>
      <c r="I227" s="52" t="s">
        <v>354</v>
      </c>
      <c r="J227" s="18">
        <f t="shared" si="15"/>
        <v>888.125</v>
      </c>
      <c r="K227" s="108" t="s">
        <v>60</v>
      </c>
      <c r="L227" s="101" t="s">
        <v>543</v>
      </c>
      <c r="N227" t="str">
        <f>VLOOKUP(C227,[2]贫困户信息_1!H$4:H$6373,1,0)</f>
        <v>杨学文</v>
      </c>
    </row>
    <row r="228" ht="24.95" customHeight="1" spans="1:14">
      <c r="A228" s="6">
        <v>252</v>
      </c>
      <c r="B228" s="52" t="s">
        <v>331</v>
      </c>
      <c r="C228" s="52" t="s">
        <v>398</v>
      </c>
      <c r="D228" s="52" t="s">
        <v>143</v>
      </c>
      <c r="E228" s="52" t="s">
        <v>178</v>
      </c>
      <c r="F228" s="53">
        <v>43069</v>
      </c>
      <c r="G228" s="54">
        <v>43363</v>
      </c>
      <c r="H228" s="10">
        <f t="shared" si="14"/>
        <v>294</v>
      </c>
      <c r="I228" s="52" t="s">
        <v>354</v>
      </c>
      <c r="J228" s="18">
        <f t="shared" si="15"/>
        <v>888.125</v>
      </c>
      <c r="K228" s="108" t="s">
        <v>60</v>
      </c>
      <c r="L228" s="101" t="s">
        <v>543</v>
      </c>
      <c r="N228" t="str">
        <f>VLOOKUP(C228,[2]贫困户信息_1!H$4:H$6373,1,0)</f>
        <v>李文先</v>
      </c>
    </row>
    <row r="229" ht="24.95" customHeight="1" spans="1:14">
      <c r="A229" s="6">
        <v>253</v>
      </c>
      <c r="B229" s="52" t="s">
        <v>331</v>
      </c>
      <c r="C229" s="52" t="s">
        <v>399</v>
      </c>
      <c r="D229" s="52" t="s">
        <v>148</v>
      </c>
      <c r="E229" s="52" t="s">
        <v>178</v>
      </c>
      <c r="F229" s="53">
        <v>43069</v>
      </c>
      <c r="G229" s="54">
        <v>43363</v>
      </c>
      <c r="H229" s="10">
        <f t="shared" si="14"/>
        <v>294</v>
      </c>
      <c r="I229" s="52" t="s">
        <v>354</v>
      </c>
      <c r="J229" s="18">
        <f t="shared" si="15"/>
        <v>592.083333333333</v>
      </c>
      <c r="K229" s="108" t="s">
        <v>60</v>
      </c>
      <c r="L229" s="101" t="s">
        <v>543</v>
      </c>
      <c r="N229" t="str">
        <f>VLOOKUP(C229,[2]贫困户信息_1!H$4:H$6373,1,0)</f>
        <v>胡强国</v>
      </c>
    </row>
    <row r="230" ht="24.95" customHeight="1" spans="1:14">
      <c r="A230" s="6">
        <v>254</v>
      </c>
      <c r="B230" s="52" t="s">
        <v>331</v>
      </c>
      <c r="C230" s="52" t="s">
        <v>400</v>
      </c>
      <c r="D230" s="52" t="s">
        <v>143</v>
      </c>
      <c r="E230" s="52" t="s">
        <v>178</v>
      </c>
      <c r="F230" s="53">
        <v>43069</v>
      </c>
      <c r="G230" s="54">
        <v>43363</v>
      </c>
      <c r="H230" s="10">
        <f t="shared" si="14"/>
        <v>294</v>
      </c>
      <c r="I230" s="52" t="s">
        <v>354</v>
      </c>
      <c r="J230" s="18">
        <f t="shared" si="15"/>
        <v>888.125</v>
      </c>
      <c r="K230" s="108" t="s">
        <v>60</v>
      </c>
      <c r="L230" s="101" t="s">
        <v>543</v>
      </c>
      <c r="N230" t="str">
        <f>VLOOKUP(C230,[2]贫困户信息_1!H$4:H$6373,1,0)</f>
        <v>徐斌</v>
      </c>
    </row>
    <row r="231" ht="24.95" customHeight="1" spans="1:14">
      <c r="A231" s="6">
        <v>255</v>
      </c>
      <c r="B231" s="52" t="s">
        <v>331</v>
      </c>
      <c r="C231" s="52" t="s">
        <v>401</v>
      </c>
      <c r="D231" s="52" t="s">
        <v>143</v>
      </c>
      <c r="E231" s="52" t="s">
        <v>402</v>
      </c>
      <c r="F231" s="9" t="str">
        <f>K231</f>
        <v>2017/10/09</v>
      </c>
      <c r="G231" s="54">
        <v>43363</v>
      </c>
      <c r="H231" s="10">
        <f t="shared" si="14"/>
        <v>346</v>
      </c>
      <c r="I231" s="52" t="s">
        <v>354</v>
      </c>
      <c r="J231" s="18">
        <f t="shared" si="15"/>
        <v>1045.20833333333</v>
      </c>
      <c r="K231" s="108" t="s">
        <v>566</v>
      </c>
      <c r="L231" s="101" t="s">
        <v>543</v>
      </c>
      <c r="N231" t="str">
        <f>VLOOKUP(C231,[2]贫困户信息_1!H$4:H$6373,1,0)</f>
        <v>危凡</v>
      </c>
    </row>
    <row r="232" ht="24.95" customHeight="1" spans="1:14">
      <c r="A232" s="6">
        <v>256</v>
      </c>
      <c r="B232" s="52" t="s">
        <v>331</v>
      </c>
      <c r="C232" s="52" t="s">
        <v>403</v>
      </c>
      <c r="D232" s="52" t="s">
        <v>148</v>
      </c>
      <c r="E232" s="52" t="s">
        <v>404</v>
      </c>
      <c r="F232" s="53">
        <v>43075</v>
      </c>
      <c r="G232" s="54">
        <v>43363</v>
      </c>
      <c r="H232" s="10">
        <f t="shared" si="14"/>
        <v>288</v>
      </c>
      <c r="I232" s="52" t="s">
        <v>354</v>
      </c>
      <c r="J232" s="18">
        <f t="shared" si="15"/>
        <v>580</v>
      </c>
      <c r="K232" s="108" t="s">
        <v>60</v>
      </c>
      <c r="L232" s="101"/>
      <c r="N232" t="str">
        <f>VLOOKUP(C232,[2]贫困户信息_1!H$4:H$6373,1,0)</f>
        <v>范卫红</v>
      </c>
    </row>
    <row r="233" ht="24.95" customHeight="1" spans="1:14">
      <c r="A233" s="6">
        <v>257</v>
      </c>
      <c r="B233" s="52" t="s">
        <v>331</v>
      </c>
      <c r="C233" s="52" t="s">
        <v>405</v>
      </c>
      <c r="D233" s="52" t="s">
        <v>145</v>
      </c>
      <c r="E233" s="52" t="s">
        <v>406</v>
      </c>
      <c r="F233" s="53">
        <v>43111</v>
      </c>
      <c r="G233" s="54">
        <v>43363</v>
      </c>
      <c r="H233" s="10">
        <f t="shared" si="14"/>
        <v>252</v>
      </c>
      <c r="I233" s="52" t="s">
        <v>354</v>
      </c>
      <c r="J233" s="18">
        <f t="shared" si="15"/>
        <v>1268.75</v>
      </c>
      <c r="K233" s="108" t="s">
        <v>60</v>
      </c>
      <c r="L233" s="101"/>
      <c r="N233" t="str">
        <f>VLOOKUP(C233,[2]贫困户信息_1!H$4:H$6373,1,0)</f>
        <v>陈志才</v>
      </c>
    </row>
    <row r="234" s="79" customFormat="1" ht="24.95" customHeight="1" spans="1:15">
      <c r="A234" s="82">
        <v>258</v>
      </c>
      <c r="B234" s="109" t="s">
        <v>331</v>
      </c>
      <c r="C234" s="109" t="s">
        <v>407</v>
      </c>
      <c r="D234" s="109" t="s">
        <v>143</v>
      </c>
      <c r="E234" s="109" t="s">
        <v>408</v>
      </c>
      <c r="F234" s="85">
        <v>43158</v>
      </c>
      <c r="G234" s="110">
        <v>43363</v>
      </c>
      <c r="H234" s="86">
        <f t="shared" si="14"/>
        <v>205</v>
      </c>
      <c r="I234" s="109" t="s">
        <v>354</v>
      </c>
      <c r="J234" s="93">
        <f t="shared" si="15"/>
        <v>619.270833333333</v>
      </c>
      <c r="K234" s="111">
        <v>43111.9993103448</v>
      </c>
      <c r="L234" s="106" t="s">
        <v>543</v>
      </c>
      <c r="M234" s="98">
        <v>20180620</v>
      </c>
      <c r="N234" t="e">
        <f>VLOOKUP(C234,[2]贫困户信息_1!H$4:H$6373,1,0)</f>
        <v>#N/A</v>
      </c>
      <c r="O234" s="97" t="s">
        <v>544</v>
      </c>
    </row>
    <row r="235" ht="24.95" customHeight="1" spans="1:14">
      <c r="A235" s="6">
        <v>259</v>
      </c>
      <c r="B235" s="52" t="s">
        <v>331</v>
      </c>
      <c r="C235" s="52" t="s">
        <v>409</v>
      </c>
      <c r="D235" s="52" t="s">
        <v>143</v>
      </c>
      <c r="E235" s="52" t="s">
        <v>410</v>
      </c>
      <c r="F235" s="53">
        <v>43172</v>
      </c>
      <c r="G235" s="54">
        <v>43363</v>
      </c>
      <c r="H235" s="10">
        <f t="shared" si="14"/>
        <v>191</v>
      </c>
      <c r="I235" s="52" t="s">
        <v>354</v>
      </c>
      <c r="J235" s="18">
        <f t="shared" si="15"/>
        <v>576.979166666667</v>
      </c>
      <c r="K235" s="108" t="s">
        <v>60</v>
      </c>
      <c r="L235" s="101"/>
      <c r="N235" t="str">
        <f>VLOOKUP(C235,[2]贫困户信息_1!H$4:H$6373,1,0)</f>
        <v>朱礼文</v>
      </c>
    </row>
    <row r="236" ht="24.95" customHeight="1" spans="1:14">
      <c r="A236" s="6">
        <v>260</v>
      </c>
      <c r="B236" s="52" t="s">
        <v>331</v>
      </c>
      <c r="C236" s="52" t="s">
        <v>411</v>
      </c>
      <c r="D236" s="52" t="s">
        <v>143</v>
      </c>
      <c r="E236" s="52" t="s">
        <v>412</v>
      </c>
      <c r="F236" s="53">
        <v>43207</v>
      </c>
      <c r="G236" s="54">
        <v>43363</v>
      </c>
      <c r="H236" s="10">
        <f t="shared" si="14"/>
        <v>156</v>
      </c>
      <c r="I236" s="52" t="s">
        <v>354</v>
      </c>
      <c r="J236" s="18">
        <f t="shared" si="15"/>
        <v>471.25</v>
      </c>
      <c r="K236" s="108" t="s">
        <v>60</v>
      </c>
      <c r="L236" s="101"/>
      <c r="N236" t="str">
        <f>VLOOKUP(C236,[2]贫困户信息_1!H$4:H$6373,1,0)</f>
        <v>宁德仁</v>
      </c>
    </row>
    <row r="237" ht="24.95" customHeight="1" spans="1:14">
      <c r="A237" s="6">
        <v>261</v>
      </c>
      <c r="B237" s="52" t="s">
        <v>331</v>
      </c>
      <c r="C237" s="52" t="s">
        <v>355</v>
      </c>
      <c r="D237" s="52" t="s">
        <v>145</v>
      </c>
      <c r="E237" s="52" t="s">
        <v>207</v>
      </c>
      <c r="F237" s="9">
        <f>K237</f>
        <v>43089.9988965517</v>
      </c>
      <c r="G237" s="54">
        <v>43363</v>
      </c>
      <c r="H237" s="10">
        <f t="shared" si="14"/>
        <v>273.001103448303</v>
      </c>
      <c r="I237" s="52" t="s">
        <v>354</v>
      </c>
      <c r="J237" s="18">
        <f t="shared" si="15"/>
        <v>1374.48472222236</v>
      </c>
      <c r="K237" s="108">
        <v>43089.9988965517</v>
      </c>
      <c r="L237" s="101" t="s">
        <v>543</v>
      </c>
      <c r="N237" t="str">
        <f>VLOOKUP(C237,[2]贫困户信息_1!H$4:H$6373,1,0)</f>
        <v>龚学农</v>
      </c>
    </row>
    <row r="238" ht="24.95" customHeight="1" spans="1:14">
      <c r="A238" s="6">
        <v>262</v>
      </c>
      <c r="B238" s="52" t="s">
        <v>331</v>
      </c>
      <c r="C238" s="52" t="s">
        <v>365</v>
      </c>
      <c r="D238" s="52" t="s">
        <v>145</v>
      </c>
      <c r="E238" s="52" t="s">
        <v>413</v>
      </c>
      <c r="F238" s="9">
        <f>K238</f>
        <v>43118.9988965517</v>
      </c>
      <c r="G238" s="54">
        <v>43363</v>
      </c>
      <c r="H238" s="10">
        <f t="shared" si="14"/>
        <v>244.001103448303</v>
      </c>
      <c r="I238" s="52" t="s">
        <v>354</v>
      </c>
      <c r="J238" s="18">
        <f t="shared" si="15"/>
        <v>1228.47777777792</v>
      </c>
      <c r="K238" s="108">
        <v>43118.9988965517</v>
      </c>
      <c r="L238" s="101" t="s">
        <v>543</v>
      </c>
      <c r="N238" t="str">
        <f>VLOOKUP(C238,[2]贫困户信息_1!H$4:H$6373,1,0)</f>
        <v>陈其飞</v>
      </c>
    </row>
    <row r="239" ht="24.95" customHeight="1" spans="1:14">
      <c r="A239" s="6">
        <v>263</v>
      </c>
      <c r="B239" s="52" t="s">
        <v>414</v>
      </c>
      <c r="C239" s="7" t="s">
        <v>415</v>
      </c>
      <c r="D239" s="8">
        <v>50000</v>
      </c>
      <c r="E239" s="7" t="s">
        <v>416</v>
      </c>
      <c r="F239" s="57">
        <v>43251</v>
      </c>
      <c r="G239" s="48">
        <v>43332</v>
      </c>
      <c r="H239" s="10">
        <f t="shared" si="14"/>
        <v>81</v>
      </c>
      <c r="I239" s="62">
        <v>4.75</v>
      </c>
      <c r="J239" s="18">
        <f t="shared" si="15"/>
        <v>534.375</v>
      </c>
      <c r="K239" s="100">
        <v>43251</v>
      </c>
      <c r="L239" s="47" t="s">
        <v>568</v>
      </c>
      <c r="N239" t="str">
        <f>VLOOKUP(C239,[2]贫困户信息_1!H$4:H$6373,1,0)</f>
        <v>蔡益明</v>
      </c>
    </row>
    <row r="240" ht="24.95" customHeight="1" spans="1:14">
      <c r="A240" s="6">
        <v>264</v>
      </c>
      <c r="B240" s="52" t="s">
        <v>414</v>
      </c>
      <c r="C240" s="7" t="s">
        <v>417</v>
      </c>
      <c r="D240" s="8">
        <v>50000</v>
      </c>
      <c r="E240" s="7" t="s">
        <v>364</v>
      </c>
      <c r="F240" s="57">
        <v>43251</v>
      </c>
      <c r="G240" s="48">
        <v>43332</v>
      </c>
      <c r="H240" s="10">
        <f t="shared" si="14"/>
        <v>81</v>
      </c>
      <c r="I240" s="62">
        <v>4.35</v>
      </c>
      <c r="J240" s="18">
        <f t="shared" si="15"/>
        <v>489.375</v>
      </c>
      <c r="K240" s="100">
        <v>43251</v>
      </c>
      <c r="L240" s="47" t="s">
        <v>568</v>
      </c>
      <c r="N240" t="str">
        <f>VLOOKUP(C240,[2]贫困户信息_1!H$4:H$6373,1,0)</f>
        <v>龚熊兵</v>
      </c>
    </row>
    <row r="241" ht="24.95" customHeight="1" spans="1:14">
      <c r="A241" s="6">
        <v>265</v>
      </c>
      <c r="B241" s="52" t="s">
        <v>414</v>
      </c>
      <c r="C241" s="7" t="s">
        <v>418</v>
      </c>
      <c r="D241" s="8">
        <v>50000</v>
      </c>
      <c r="E241" s="7" t="s">
        <v>419</v>
      </c>
      <c r="F241" s="57">
        <v>43251</v>
      </c>
      <c r="G241" s="48">
        <v>43326</v>
      </c>
      <c r="H241" s="10">
        <f t="shared" si="14"/>
        <v>75</v>
      </c>
      <c r="I241" s="62">
        <v>4.35</v>
      </c>
      <c r="J241" s="18">
        <f t="shared" si="15"/>
        <v>453.125</v>
      </c>
      <c r="K241" s="100">
        <v>43251</v>
      </c>
      <c r="L241" s="47" t="s">
        <v>568</v>
      </c>
      <c r="N241" t="str">
        <f>VLOOKUP(C241,[2]贫困户信息_1!H$4:H$6373,1,0)</f>
        <v>许岳军</v>
      </c>
    </row>
    <row r="242" ht="24.95" customHeight="1" spans="1:14">
      <c r="A242" s="6">
        <v>266</v>
      </c>
      <c r="B242" s="52" t="s">
        <v>414</v>
      </c>
      <c r="C242" s="7" t="s">
        <v>420</v>
      </c>
      <c r="D242" s="8">
        <v>50000</v>
      </c>
      <c r="E242" s="7" t="s">
        <v>419</v>
      </c>
      <c r="F242" s="57">
        <v>43251</v>
      </c>
      <c r="G242" s="48">
        <v>43336</v>
      </c>
      <c r="H242" s="10">
        <f t="shared" si="14"/>
        <v>85</v>
      </c>
      <c r="I242" s="62">
        <v>4.35</v>
      </c>
      <c r="J242" s="18">
        <f t="shared" si="15"/>
        <v>513.541666666667</v>
      </c>
      <c r="K242" s="100">
        <v>43251</v>
      </c>
      <c r="L242" s="47" t="s">
        <v>568</v>
      </c>
      <c r="N242" t="str">
        <f>VLOOKUP(C242,[2]贫困户信息_1!H$4:H$6373,1,0)</f>
        <v>周训民</v>
      </c>
    </row>
    <row r="243" ht="24.95" customHeight="1" spans="1:14">
      <c r="A243" s="6">
        <v>267</v>
      </c>
      <c r="B243" s="52" t="s">
        <v>414</v>
      </c>
      <c r="C243" s="7" t="s">
        <v>421</v>
      </c>
      <c r="D243" s="8">
        <v>50000</v>
      </c>
      <c r="E243" s="7" t="s">
        <v>422</v>
      </c>
      <c r="F243" s="57">
        <v>43251</v>
      </c>
      <c r="G243" s="48">
        <v>43334</v>
      </c>
      <c r="H243" s="10">
        <f t="shared" si="14"/>
        <v>83</v>
      </c>
      <c r="I243" s="62">
        <v>4.35</v>
      </c>
      <c r="J243" s="18">
        <f t="shared" si="15"/>
        <v>501.458333333333</v>
      </c>
      <c r="K243" s="100">
        <v>43251</v>
      </c>
      <c r="L243" s="47" t="s">
        <v>568</v>
      </c>
      <c r="N243" t="str">
        <f>VLOOKUP(C243,[2]贫困户信息_1!H$4:H$6373,1,0)</f>
        <v>王丽萍</v>
      </c>
    </row>
    <row r="244" ht="24.95" customHeight="1" spans="1:14">
      <c r="A244" s="6">
        <v>268</v>
      </c>
      <c r="B244" s="52" t="s">
        <v>414</v>
      </c>
      <c r="C244" s="7" t="s">
        <v>423</v>
      </c>
      <c r="D244" s="8">
        <v>30000</v>
      </c>
      <c r="E244" s="7" t="s">
        <v>424</v>
      </c>
      <c r="F244" s="57">
        <v>43251</v>
      </c>
      <c r="G244" s="48">
        <v>43358</v>
      </c>
      <c r="H244" s="10">
        <f t="shared" si="14"/>
        <v>107</v>
      </c>
      <c r="I244" s="62">
        <v>4.35</v>
      </c>
      <c r="J244" s="18">
        <f t="shared" si="15"/>
        <v>387.875</v>
      </c>
      <c r="K244" s="100">
        <v>43251</v>
      </c>
      <c r="L244" s="47" t="s">
        <v>568</v>
      </c>
      <c r="N244" t="str">
        <f>VLOOKUP(C244,[2]贫困户信息_1!H$4:H$6373,1,0)</f>
        <v>陆升从</v>
      </c>
    </row>
    <row r="245" ht="24.95" customHeight="1" spans="1:14">
      <c r="A245" s="6">
        <v>269</v>
      </c>
      <c r="B245" s="52" t="s">
        <v>414</v>
      </c>
      <c r="C245" s="7" t="s">
        <v>425</v>
      </c>
      <c r="D245" s="8">
        <v>50000</v>
      </c>
      <c r="E245" s="7" t="s">
        <v>426</v>
      </c>
      <c r="F245" s="57">
        <v>43251</v>
      </c>
      <c r="G245" s="48">
        <v>43370</v>
      </c>
      <c r="H245" s="10">
        <f t="shared" si="14"/>
        <v>119</v>
      </c>
      <c r="I245" s="62">
        <v>4.35</v>
      </c>
      <c r="J245" s="18">
        <f t="shared" si="15"/>
        <v>718.958333333333</v>
      </c>
      <c r="K245" s="100">
        <v>43251</v>
      </c>
      <c r="L245" s="47" t="s">
        <v>568</v>
      </c>
      <c r="N245" t="str">
        <f>VLOOKUP(C245,[2]贫困户信息_1!H$4:H$6373,1,0)</f>
        <v>王再强</v>
      </c>
    </row>
    <row r="246" ht="24.95" customHeight="1" spans="1:14">
      <c r="A246" s="6">
        <v>270</v>
      </c>
      <c r="B246" s="52" t="s">
        <v>414</v>
      </c>
      <c r="C246" s="7" t="s">
        <v>427</v>
      </c>
      <c r="D246" s="8">
        <v>50000</v>
      </c>
      <c r="E246" s="7" t="s">
        <v>37</v>
      </c>
      <c r="F246" s="57">
        <v>43251</v>
      </c>
      <c r="G246" s="48">
        <v>43364</v>
      </c>
      <c r="H246" s="10">
        <f t="shared" si="14"/>
        <v>113</v>
      </c>
      <c r="I246" s="62">
        <v>4.35</v>
      </c>
      <c r="J246" s="18">
        <f t="shared" si="15"/>
        <v>682.708333333333</v>
      </c>
      <c r="K246" s="100">
        <v>43251</v>
      </c>
      <c r="L246" s="47" t="s">
        <v>568</v>
      </c>
      <c r="N246" t="str">
        <f>VLOOKUP(C246,[2]贫困户信息_1!H$4:H$6373,1,0)</f>
        <v>王良才</v>
      </c>
    </row>
    <row r="247" ht="24.95" customHeight="1" spans="1:14">
      <c r="A247" s="6">
        <v>271</v>
      </c>
      <c r="B247" s="52" t="s">
        <v>414</v>
      </c>
      <c r="C247" s="7" t="s">
        <v>428</v>
      </c>
      <c r="D247" s="8">
        <v>30000</v>
      </c>
      <c r="E247" s="7" t="s">
        <v>37</v>
      </c>
      <c r="F247" s="57">
        <v>43251</v>
      </c>
      <c r="G247" s="48">
        <v>43364</v>
      </c>
      <c r="H247" s="10">
        <f t="shared" si="14"/>
        <v>113</v>
      </c>
      <c r="I247" s="62">
        <v>4.35</v>
      </c>
      <c r="J247" s="18">
        <f t="shared" si="15"/>
        <v>409.625</v>
      </c>
      <c r="K247" s="100">
        <v>43251</v>
      </c>
      <c r="L247" s="47" t="s">
        <v>568</v>
      </c>
      <c r="N247" t="str">
        <f>VLOOKUP(C247,[2]贫困户信息_1!H$4:H$6373,1,0)</f>
        <v>杨远堂</v>
      </c>
    </row>
    <row r="248" ht="24.95" customHeight="1" spans="1:14">
      <c r="A248" s="6">
        <v>272</v>
      </c>
      <c r="B248" s="52" t="s">
        <v>414</v>
      </c>
      <c r="C248" s="7" t="s">
        <v>429</v>
      </c>
      <c r="D248" s="8">
        <v>50000</v>
      </c>
      <c r="E248" s="7" t="s">
        <v>37</v>
      </c>
      <c r="F248" s="57">
        <v>43251</v>
      </c>
      <c r="G248" s="48">
        <v>43364</v>
      </c>
      <c r="H248" s="10">
        <f t="shared" si="14"/>
        <v>113</v>
      </c>
      <c r="I248" s="62">
        <v>4.35</v>
      </c>
      <c r="J248" s="18">
        <f t="shared" si="15"/>
        <v>682.708333333333</v>
      </c>
      <c r="K248" s="100">
        <v>43251</v>
      </c>
      <c r="L248" s="47" t="s">
        <v>568</v>
      </c>
      <c r="N248" t="str">
        <f>VLOOKUP(C248,[2]贫困户信息_1!H$4:H$6373,1,0)</f>
        <v>吴明奎</v>
      </c>
    </row>
    <row r="249" ht="24.95" customHeight="1" spans="1:14">
      <c r="A249" s="6">
        <v>273</v>
      </c>
      <c r="B249" s="52" t="s">
        <v>414</v>
      </c>
      <c r="C249" s="7" t="s">
        <v>430</v>
      </c>
      <c r="D249" s="8">
        <v>50000</v>
      </c>
      <c r="E249" s="7" t="s">
        <v>39</v>
      </c>
      <c r="F249" s="57">
        <v>43251</v>
      </c>
      <c r="G249" s="48">
        <v>43364</v>
      </c>
      <c r="H249" s="10">
        <f t="shared" si="14"/>
        <v>113</v>
      </c>
      <c r="I249" s="62">
        <v>4.35</v>
      </c>
      <c r="J249" s="18">
        <f t="shared" si="15"/>
        <v>682.708333333333</v>
      </c>
      <c r="K249" s="100">
        <v>43251</v>
      </c>
      <c r="L249" s="47" t="s">
        <v>568</v>
      </c>
      <c r="N249" t="str">
        <f>VLOOKUP(C249,[2]贫困户信息_1!H$4:H$6373,1,0)</f>
        <v>袁岳伏</v>
      </c>
    </row>
    <row r="250" ht="24.95" customHeight="1" spans="1:14">
      <c r="A250" s="6">
        <v>274</v>
      </c>
      <c r="B250" s="52" t="s">
        <v>414</v>
      </c>
      <c r="C250" s="7" t="s">
        <v>431</v>
      </c>
      <c r="D250" s="8">
        <v>50000</v>
      </c>
      <c r="E250" s="7" t="s">
        <v>46</v>
      </c>
      <c r="F250" s="57">
        <v>43251</v>
      </c>
      <c r="G250" s="48">
        <v>43364</v>
      </c>
      <c r="H250" s="10">
        <f t="shared" si="14"/>
        <v>113</v>
      </c>
      <c r="I250" s="62">
        <v>4.35</v>
      </c>
      <c r="J250" s="18">
        <f t="shared" si="15"/>
        <v>682.708333333333</v>
      </c>
      <c r="K250" s="100">
        <v>43251</v>
      </c>
      <c r="L250" s="47" t="s">
        <v>568</v>
      </c>
      <c r="N250" t="str">
        <f>VLOOKUP(C250,[2]贫困户信息_1!H$4:H$6373,1,0)</f>
        <v>肖双喜</v>
      </c>
    </row>
    <row r="251" ht="24.95" customHeight="1" spans="1:14">
      <c r="A251" s="6">
        <v>275</v>
      </c>
      <c r="B251" s="52" t="s">
        <v>414</v>
      </c>
      <c r="C251" s="7" t="s">
        <v>432</v>
      </c>
      <c r="D251" s="8">
        <v>40000</v>
      </c>
      <c r="E251" s="7" t="s">
        <v>46</v>
      </c>
      <c r="F251" s="57">
        <v>43251</v>
      </c>
      <c r="G251" s="48">
        <v>43364</v>
      </c>
      <c r="H251" s="10">
        <f t="shared" si="14"/>
        <v>113</v>
      </c>
      <c r="I251" s="62">
        <v>4.35</v>
      </c>
      <c r="J251" s="18">
        <f t="shared" si="15"/>
        <v>546.166666666667</v>
      </c>
      <c r="K251" s="100">
        <v>43251</v>
      </c>
      <c r="L251" s="47" t="s">
        <v>568</v>
      </c>
      <c r="N251" t="str">
        <f>VLOOKUP(C251,[2]贫困户信息_1!H$4:H$6373,1,0)</f>
        <v>李芳</v>
      </c>
    </row>
    <row r="252" ht="24.95" customHeight="1" spans="1:14">
      <c r="A252" s="6">
        <v>276</v>
      </c>
      <c r="B252" s="52" t="s">
        <v>414</v>
      </c>
      <c r="C252" s="7" t="s">
        <v>433</v>
      </c>
      <c r="D252" s="8">
        <v>40000</v>
      </c>
      <c r="E252" s="7" t="s">
        <v>46</v>
      </c>
      <c r="F252" s="57">
        <v>43251</v>
      </c>
      <c r="G252" s="48">
        <v>43364</v>
      </c>
      <c r="H252" s="10">
        <f t="shared" si="14"/>
        <v>113</v>
      </c>
      <c r="I252" s="62">
        <v>4.35</v>
      </c>
      <c r="J252" s="18">
        <f t="shared" si="15"/>
        <v>546.166666666667</v>
      </c>
      <c r="K252" s="100">
        <v>43251</v>
      </c>
      <c r="L252" s="47" t="s">
        <v>568</v>
      </c>
      <c r="N252" t="str">
        <f>VLOOKUP(C252,[2]贫困户信息_1!H$4:H$6373,1,0)</f>
        <v>周先高</v>
      </c>
    </row>
    <row r="253" ht="24.95" customHeight="1" spans="1:14">
      <c r="A253" s="11">
        <v>277</v>
      </c>
      <c r="B253" s="49" t="s">
        <v>414</v>
      </c>
      <c r="C253" s="12" t="s">
        <v>434</v>
      </c>
      <c r="D253" s="13">
        <v>30000</v>
      </c>
      <c r="E253" s="12" t="s">
        <v>282</v>
      </c>
      <c r="F253" s="38">
        <v>43251</v>
      </c>
      <c r="G253" s="64">
        <v>43363</v>
      </c>
      <c r="H253" s="15">
        <f t="shared" si="14"/>
        <v>112</v>
      </c>
      <c r="I253" s="63">
        <v>4.35</v>
      </c>
      <c r="J253" s="23">
        <f t="shared" si="15"/>
        <v>406</v>
      </c>
      <c r="K253" s="100">
        <v>43251</v>
      </c>
      <c r="M253" s="104">
        <v>20171209</v>
      </c>
      <c r="N253" t="e">
        <f>VLOOKUP(C253,[2]贫困户信息_1!H$4:H$6373,1,0)</f>
        <v>#N/A</v>
      </c>
    </row>
    <row r="254" ht="24.95" customHeight="1" spans="1:14">
      <c r="A254" s="6">
        <v>278</v>
      </c>
      <c r="B254" s="52" t="s">
        <v>414</v>
      </c>
      <c r="C254" s="7" t="s">
        <v>435</v>
      </c>
      <c r="D254" s="8">
        <v>50000</v>
      </c>
      <c r="E254" s="7" t="s">
        <v>282</v>
      </c>
      <c r="F254" s="57">
        <v>43251</v>
      </c>
      <c r="G254" s="48">
        <v>43364</v>
      </c>
      <c r="H254" s="10">
        <f t="shared" si="14"/>
        <v>113</v>
      </c>
      <c r="I254" s="62">
        <v>4.35</v>
      </c>
      <c r="J254" s="18">
        <f t="shared" si="15"/>
        <v>682.708333333333</v>
      </c>
      <c r="K254" s="100">
        <v>43251</v>
      </c>
      <c r="L254" s="47" t="s">
        <v>568</v>
      </c>
      <c r="N254" t="str">
        <f>VLOOKUP(C254,[2]贫困户信息_1!H$4:H$6373,1,0)</f>
        <v>许雪庆</v>
      </c>
    </row>
    <row r="255" ht="24.95" customHeight="1" spans="1:14">
      <c r="A255" s="6">
        <v>279</v>
      </c>
      <c r="B255" s="52" t="s">
        <v>414</v>
      </c>
      <c r="C255" s="7" t="s">
        <v>436</v>
      </c>
      <c r="D255" s="8">
        <v>50000</v>
      </c>
      <c r="E255" s="7" t="s">
        <v>282</v>
      </c>
      <c r="F255" s="57">
        <v>43251</v>
      </c>
      <c r="G255" s="48">
        <v>43364</v>
      </c>
      <c r="H255" s="10">
        <f t="shared" si="14"/>
        <v>113</v>
      </c>
      <c r="I255" s="62">
        <v>4.35</v>
      </c>
      <c r="J255" s="18">
        <f t="shared" si="15"/>
        <v>682.708333333333</v>
      </c>
      <c r="K255" s="100">
        <v>43251</v>
      </c>
      <c r="L255" s="47" t="s">
        <v>568</v>
      </c>
      <c r="N255" t="str">
        <f>VLOOKUP(C255,[2]贫困户信息_1!H$4:H$6373,1,0)</f>
        <v>王元国</v>
      </c>
    </row>
    <row r="256" ht="24.95" customHeight="1" spans="1:14">
      <c r="A256" s="6">
        <v>280</v>
      </c>
      <c r="B256" s="52" t="s">
        <v>414</v>
      </c>
      <c r="C256" s="7" t="s">
        <v>437</v>
      </c>
      <c r="D256" s="8">
        <v>50000</v>
      </c>
      <c r="E256" s="7" t="s">
        <v>51</v>
      </c>
      <c r="F256" s="57">
        <v>43251</v>
      </c>
      <c r="G256" s="48">
        <v>43364</v>
      </c>
      <c r="H256" s="10">
        <f t="shared" si="14"/>
        <v>113</v>
      </c>
      <c r="I256" s="62">
        <v>4.35</v>
      </c>
      <c r="J256" s="18">
        <f t="shared" si="15"/>
        <v>682.708333333333</v>
      </c>
      <c r="K256" s="100">
        <v>43251</v>
      </c>
      <c r="L256" s="47" t="s">
        <v>568</v>
      </c>
      <c r="N256" t="str">
        <f>VLOOKUP(C256,[2]贫困户信息_1!H$4:H$6373,1,0)</f>
        <v>刘顺亮</v>
      </c>
    </row>
    <row r="257" ht="24.95" customHeight="1" spans="1:14">
      <c r="A257" s="6">
        <v>281</v>
      </c>
      <c r="B257" s="52" t="s">
        <v>414</v>
      </c>
      <c r="C257" s="7" t="s">
        <v>438</v>
      </c>
      <c r="D257" s="8">
        <v>50000</v>
      </c>
      <c r="E257" s="7" t="s">
        <v>51</v>
      </c>
      <c r="F257" s="57">
        <v>43251</v>
      </c>
      <c r="G257" s="48">
        <v>43364</v>
      </c>
      <c r="H257" s="10">
        <f t="shared" si="14"/>
        <v>113</v>
      </c>
      <c r="I257" s="62">
        <v>4.35</v>
      </c>
      <c r="J257" s="18">
        <f t="shared" si="15"/>
        <v>682.708333333333</v>
      </c>
      <c r="K257" s="100">
        <v>43251</v>
      </c>
      <c r="L257" s="47" t="s">
        <v>568</v>
      </c>
      <c r="N257" t="str">
        <f>VLOOKUP(C257,[2]贫困户信息_1!H$4:H$6373,1,0)</f>
        <v>吴明友</v>
      </c>
    </row>
    <row r="258" ht="24.95" customHeight="1" spans="1:14">
      <c r="A258" s="6">
        <v>282</v>
      </c>
      <c r="B258" s="52" t="s">
        <v>414</v>
      </c>
      <c r="C258" s="7" t="s">
        <v>439</v>
      </c>
      <c r="D258" s="8">
        <v>50000</v>
      </c>
      <c r="E258" s="7" t="s">
        <v>51</v>
      </c>
      <c r="F258" s="57">
        <v>43251</v>
      </c>
      <c r="G258" s="48">
        <v>43364</v>
      </c>
      <c r="H258" s="10">
        <f t="shared" si="14"/>
        <v>113</v>
      </c>
      <c r="I258" s="62">
        <v>4.35</v>
      </c>
      <c r="J258" s="18">
        <f t="shared" si="15"/>
        <v>682.708333333333</v>
      </c>
      <c r="K258" s="100">
        <v>43251</v>
      </c>
      <c r="L258" s="47" t="s">
        <v>568</v>
      </c>
      <c r="N258" t="str">
        <f>VLOOKUP(C258,[2]贫困户信息_1!H$4:H$6373,1,0)</f>
        <v>程美纯</v>
      </c>
    </row>
    <row r="259" ht="24.95" customHeight="1" spans="1:14">
      <c r="A259" s="6">
        <v>283</v>
      </c>
      <c r="B259" s="52" t="s">
        <v>414</v>
      </c>
      <c r="C259" s="7" t="s">
        <v>440</v>
      </c>
      <c r="D259" s="8">
        <v>50000</v>
      </c>
      <c r="E259" s="7" t="s">
        <v>51</v>
      </c>
      <c r="F259" s="57">
        <v>43251</v>
      </c>
      <c r="G259" s="48">
        <v>43364</v>
      </c>
      <c r="H259" s="10">
        <f t="shared" si="14"/>
        <v>113</v>
      </c>
      <c r="I259" s="62">
        <v>4.35</v>
      </c>
      <c r="J259" s="18">
        <f t="shared" si="15"/>
        <v>682.708333333333</v>
      </c>
      <c r="K259" s="100">
        <v>43251</v>
      </c>
      <c r="L259" s="47" t="s">
        <v>568</v>
      </c>
      <c r="N259" t="str">
        <f>VLOOKUP(C259,[2]贫困户信息_1!H$4:H$6373,1,0)</f>
        <v>易爱梅</v>
      </c>
    </row>
    <row r="260" ht="24.95" customHeight="1" spans="1:14">
      <c r="A260" s="6">
        <v>284</v>
      </c>
      <c r="B260" s="52" t="s">
        <v>414</v>
      </c>
      <c r="C260" s="7" t="s">
        <v>441</v>
      </c>
      <c r="D260" s="8">
        <v>50000</v>
      </c>
      <c r="E260" s="7" t="s">
        <v>51</v>
      </c>
      <c r="F260" s="57">
        <v>43251</v>
      </c>
      <c r="G260" s="48">
        <v>43364</v>
      </c>
      <c r="H260" s="10">
        <f t="shared" ref="H260:H323" si="17">G260-F260</f>
        <v>113</v>
      </c>
      <c r="I260" s="62">
        <v>4.35</v>
      </c>
      <c r="J260" s="18">
        <f t="shared" ref="J260:J323" si="18">D260*H260*I260/36000</f>
        <v>682.708333333333</v>
      </c>
      <c r="K260" s="100">
        <v>43251</v>
      </c>
      <c r="L260" s="47" t="s">
        <v>568</v>
      </c>
      <c r="N260" t="str">
        <f>VLOOKUP(C260,[2]贫困户信息_1!H$4:H$6373,1,0)</f>
        <v>孙邦富</v>
      </c>
    </row>
    <row r="261" ht="24.95" customHeight="1" spans="1:14">
      <c r="A261" s="6">
        <v>285</v>
      </c>
      <c r="B261" s="52" t="s">
        <v>414</v>
      </c>
      <c r="C261" s="7" t="s">
        <v>442</v>
      </c>
      <c r="D261" s="8">
        <v>50000</v>
      </c>
      <c r="E261" s="7" t="s">
        <v>51</v>
      </c>
      <c r="F261" s="57">
        <v>43251</v>
      </c>
      <c r="G261" s="48">
        <v>43364</v>
      </c>
      <c r="H261" s="10">
        <f t="shared" si="17"/>
        <v>113</v>
      </c>
      <c r="I261" s="62">
        <v>4.35</v>
      </c>
      <c r="J261" s="18">
        <f t="shared" si="18"/>
        <v>682.708333333333</v>
      </c>
      <c r="K261" s="100">
        <v>43251</v>
      </c>
      <c r="L261" s="47" t="s">
        <v>568</v>
      </c>
      <c r="N261" t="str">
        <f>VLOOKUP(C261,[2]贫困户信息_1!H$4:H$6373,1,0)</f>
        <v>罗德建</v>
      </c>
    </row>
    <row r="262" ht="24.95" customHeight="1" spans="1:14">
      <c r="A262" s="6">
        <v>286</v>
      </c>
      <c r="B262" s="52" t="s">
        <v>414</v>
      </c>
      <c r="C262" s="7" t="s">
        <v>443</v>
      </c>
      <c r="D262" s="8">
        <v>50000</v>
      </c>
      <c r="E262" s="7" t="s">
        <v>51</v>
      </c>
      <c r="F262" s="57">
        <v>43251</v>
      </c>
      <c r="G262" s="48">
        <v>43364</v>
      </c>
      <c r="H262" s="10">
        <f t="shared" si="17"/>
        <v>113</v>
      </c>
      <c r="I262" s="62">
        <v>4.35</v>
      </c>
      <c r="J262" s="18">
        <f t="shared" si="18"/>
        <v>682.708333333333</v>
      </c>
      <c r="K262" s="100">
        <v>43251</v>
      </c>
      <c r="L262" s="47" t="s">
        <v>568</v>
      </c>
      <c r="N262" t="str">
        <f>VLOOKUP(C262,[2]贫困户信息_1!H$4:H$6373,1,0)</f>
        <v>彭望君</v>
      </c>
    </row>
    <row r="263" ht="24.95" customHeight="1" spans="1:14">
      <c r="A263" s="6">
        <v>287</v>
      </c>
      <c r="B263" s="52" t="s">
        <v>414</v>
      </c>
      <c r="C263" s="7" t="s">
        <v>444</v>
      </c>
      <c r="D263" s="8">
        <v>50000</v>
      </c>
      <c r="E263" s="7" t="s">
        <v>51</v>
      </c>
      <c r="F263" s="57">
        <v>43251</v>
      </c>
      <c r="G263" s="48">
        <v>43364</v>
      </c>
      <c r="H263" s="10">
        <f t="shared" si="17"/>
        <v>113</v>
      </c>
      <c r="I263" s="62">
        <v>4.35</v>
      </c>
      <c r="J263" s="18">
        <f t="shared" si="18"/>
        <v>682.708333333333</v>
      </c>
      <c r="K263" s="100">
        <v>43251</v>
      </c>
      <c r="L263" s="47" t="s">
        <v>568</v>
      </c>
      <c r="N263" t="str">
        <f>VLOOKUP(C263,[2]贫困户信息_1!H$4:H$6373,1,0)</f>
        <v>刘振伦</v>
      </c>
    </row>
    <row r="264" ht="24.95" customHeight="1" spans="1:14">
      <c r="A264" s="6">
        <v>288</v>
      </c>
      <c r="B264" s="52" t="s">
        <v>414</v>
      </c>
      <c r="C264" s="7" t="s">
        <v>445</v>
      </c>
      <c r="D264" s="8">
        <v>50000</v>
      </c>
      <c r="E264" s="7" t="s">
        <v>55</v>
      </c>
      <c r="F264" s="57">
        <v>43251</v>
      </c>
      <c r="G264" s="48">
        <v>43364</v>
      </c>
      <c r="H264" s="10">
        <f t="shared" si="17"/>
        <v>113</v>
      </c>
      <c r="I264" s="62">
        <v>4.35</v>
      </c>
      <c r="J264" s="18">
        <f t="shared" si="18"/>
        <v>682.708333333333</v>
      </c>
      <c r="K264" s="100">
        <v>43251</v>
      </c>
      <c r="L264" s="47" t="s">
        <v>568</v>
      </c>
      <c r="N264" t="str">
        <f>VLOOKUP(C264,[2]贫困户信息_1!H$4:H$6373,1,0)</f>
        <v>刘拥政</v>
      </c>
    </row>
    <row r="265" ht="24.95" customHeight="1" spans="1:15">
      <c r="A265" s="11">
        <v>289</v>
      </c>
      <c r="B265" s="49" t="s">
        <v>414</v>
      </c>
      <c r="C265" s="12" t="s">
        <v>446</v>
      </c>
      <c r="D265" s="13">
        <v>50000</v>
      </c>
      <c r="E265" s="12" t="s">
        <v>55</v>
      </c>
      <c r="F265" s="38">
        <v>43251</v>
      </c>
      <c r="G265" s="64">
        <v>43363</v>
      </c>
      <c r="H265" s="15">
        <f t="shared" si="17"/>
        <v>112</v>
      </c>
      <c r="I265" s="63">
        <v>4.35</v>
      </c>
      <c r="J265" s="23">
        <f t="shared" si="18"/>
        <v>676.666666666667</v>
      </c>
      <c r="K265" s="100">
        <v>43251</v>
      </c>
      <c r="M265" s="104">
        <v>20171209</v>
      </c>
      <c r="N265" t="e">
        <f>VLOOKUP(C265,[2]贫困户信息_1!H$4:H$6373,1,0)</f>
        <v>#N/A</v>
      </c>
      <c r="O265" t="s">
        <v>569</v>
      </c>
    </row>
    <row r="266" ht="24.95" customHeight="1" spans="1:14">
      <c r="A266" s="6">
        <v>290</v>
      </c>
      <c r="B266" s="52" t="s">
        <v>414</v>
      </c>
      <c r="C266" s="7" t="s">
        <v>447</v>
      </c>
      <c r="D266" s="8">
        <v>50000</v>
      </c>
      <c r="E266" s="7" t="s">
        <v>55</v>
      </c>
      <c r="F266" s="57">
        <v>43251</v>
      </c>
      <c r="G266" s="48">
        <v>43364</v>
      </c>
      <c r="H266" s="10">
        <f t="shared" si="17"/>
        <v>113</v>
      </c>
      <c r="I266" s="62">
        <v>4.35</v>
      </c>
      <c r="J266" s="18">
        <f t="shared" si="18"/>
        <v>682.708333333333</v>
      </c>
      <c r="K266" s="100">
        <v>43251</v>
      </c>
      <c r="L266" s="47" t="s">
        <v>568</v>
      </c>
      <c r="N266" t="str">
        <f>VLOOKUP(C266,[2]贫困户信息_1!H$4:H$6373,1,0)</f>
        <v>华君</v>
      </c>
    </row>
    <row r="267" ht="24.95" customHeight="1" spans="1:14">
      <c r="A267" s="6">
        <v>291</v>
      </c>
      <c r="B267" s="52" t="s">
        <v>414</v>
      </c>
      <c r="C267" s="7" t="s">
        <v>448</v>
      </c>
      <c r="D267" s="8">
        <v>50000</v>
      </c>
      <c r="E267" s="7" t="s">
        <v>55</v>
      </c>
      <c r="F267" s="57">
        <v>43251</v>
      </c>
      <c r="G267" s="48">
        <v>43364</v>
      </c>
      <c r="H267" s="10">
        <f t="shared" si="17"/>
        <v>113</v>
      </c>
      <c r="I267" s="62">
        <v>4.35</v>
      </c>
      <c r="J267" s="18">
        <f t="shared" si="18"/>
        <v>682.708333333333</v>
      </c>
      <c r="K267" s="100">
        <v>43251</v>
      </c>
      <c r="L267" s="47" t="s">
        <v>568</v>
      </c>
      <c r="N267" t="str">
        <f>VLOOKUP(C267,[2]贫困户信息_1!H$4:H$6373,1,0)</f>
        <v>李玲玲</v>
      </c>
    </row>
    <row r="268" ht="24.95" customHeight="1" spans="1:14">
      <c r="A268" s="6">
        <v>292</v>
      </c>
      <c r="B268" s="52" t="s">
        <v>414</v>
      </c>
      <c r="C268" s="7" t="s">
        <v>449</v>
      </c>
      <c r="D268" s="8">
        <v>50000</v>
      </c>
      <c r="E268" s="7" t="s">
        <v>55</v>
      </c>
      <c r="F268" s="57">
        <v>43251</v>
      </c>
      <c r="G268" s="48">
        <v>43364</v>
      </c>
      <c r="H268" s="10">
        <f t="shared" si="17"/>
        <v>113</v>
      </c>
      <c r="I268" s="62">
        <v>4.35</v>
      </c>
      <c r="J268" s="18">
        <f t="shared" si="18"/>
        <v>682.708333333333</v>
      </c>
      <c r="K268" s="100">
        <v>43251</v>
      </c>
      <c r="L268" s="47" t="s">
        <v>568</v>
      </c>
      <c r="N268" t="str">
        <f>VLOOKUP(C268,[2]贫困户信息_1!H$4:H$6373,1,0)</f>
        <v>李有明</v>
      </c>
    </row>
    <row r="269" ht="24.95" customHeight="1" spans="1:14">
      <c r="A269" s="6">
        <v>293</v>
      </c>
      <c r="B269" s="52" t="s">
        <v>414</v>
      </c>
      <c r="C269" s="7" t="s">
        <v>450</v>
      </c>
      <c r="D269" s="8">
        <v>50000</v>
      </c>
      <c r="E269" s="7" t="s">
        <v>55</v>
      </c>
      <c r="F269" s="57">
        <v>43251</v>
      </c>
      <c r="G269" s="48">
        <v>43364</v>
      </c>
      <c r="H269" s="10">
        <f t="shared" si="17"/>
        <v>113</v>
      </c>
      <c r="I269" s="62">
        <v>4.35</v>
      </c>
      <c r="J269" s="18">
        <f t="shared" si="18"/>
        <v>682.708333333333</v>
      </c>
      <c r="K269" s="100">
        <v>43251</v>
      </c>
      <c r="L269" s="47" t="s">
        <v>568</v>
      </c>
      <c r="N269" t="str">
        <f>VLOOKUP(C269,[2]贫困户信息_1!H$4:H$6373,1,0)</f>
        <v>许广路</v>
      </c>
    </row>
    <row r="270" ht="24.95" customHeight="1" spans="1:14">
      <c r="A270" s="6">
        <v>294</v>
      </c>
      <c r="B270" s="52" t="s">
        <v>414</v>
      </c>
      <c r="C270" s="7" t="s">
        <v>451</v>
      </c>
      <c r="D270" s="8">
        <v>50000</v>
      </c>
      <c r="E270" s="7" t="s">
        <v>55</v>
      </c>
      <c r="F270" s="57">
        <v>43251</v>
      </c>
      <c r="G270" s="48">
        <v>43364</v>
      </c>
      <c r="H270" s="10">
        <f t="shared" si="17"/>
        <v>113</v>
      </c>
      <c r="I270" s="62">
        <v>4.35</v>
      </c>
      <c r="J270" s="18">
        <f t="shared" si="18"/>
        <v>682.708333333333</v>
      </c>
      <c r="K270" s="100">
        <v>43251</v>
      </c>
      <c r="L270" s="47" t="s">
        <v>568</v>
      </c>
      <c r="N270" t="str">
        <f>VLOOKUP(C270,[2]贫困户信息_1!H$4:H$6373,1,0)</f>
        <v>文斌</v>
      </c>
    </row>
    <row r="271" ht="24.95" customHeight="1" spans="1:14">
      <c r="A271" s="6">
        <v>295</v>
      </c>
      <c r="B271" s="52" t="s">
        <v>414</v>
      </c>
      <c r="C271" s="7" t="s">
        <v>452</v>
      </c>
      <c r="D271" s="8">
        <v>50000</v>
      </c>
      <c r="E271" s="7" t="s">
        <v>55</v>
      </c>
      <c r="F271" s="57">
        <v>43251</v>
      </c>
      <c r="G271" s="48">
        <v>43364</v>
      </c>
      <c r="H271" s="10">
        <f t="shared" si="17"/>
        <v>113</v>
      </c>
      <c r="I271" s="62">
        <v>4.35</v>
      </c>
      <c r="J271" s="18">
        <f t="shared" si="18"/>
        <v>682.708333333333</v>
      </c>
      <c r="K271" s="100">
        <v>43251</v>
      </c>
      <c r="L271" s="47" t="s">
        <v>568</v>
      </c>
      <c r="N271" t="str">
        <f>VLOOKUP(C271,[2]贫困户信息_1!H$4:H$6373,1,0)</f>
        <v>肖秋红</v>
      </c>
    </row>
    <row r="272" ht="24.95" customHeight="1" spans="1:14">
      <c r="A272" s="6">
        <v>296</v>
      </c>
      <c r="B272" s="52" t="s">
        <v>414</v>
      </c>
      <c r="C272" s="7" t="s">
        <v>453</v>
      </c>
      <c r="D272" s="8">
        <v>50000</v>
      </c>
      <c r="E272" s="7" t="s">
        <v>55</v>
      </c>
      <c r="F272" s="57">
        <v>43251</v>
      </c>
      <c r="G272" s="48">
        <v>43364</v>
      </c>
      <c r="H272" s="10">
        <f t="shared" si="17"/>
        <v>113</v>
      </c>
      <c r="I272" s="62">
        <v>4.35</v>
      </c>
      <c r="J272" s="18">
        <f t="shared" si="18"/>
        <v>682.708333333333</v>
      </c>
      <c r="K272" s="100">
        <v>43251</v>
      </c>
      <c r="L272" s="47" t="s">
        <v>568</v>
      </c>
      <c r="N272" t="str">
        <f>VLOOKUP(C272,[2]贫困户信息_1!H$4:H$6373,1,0)</f>
        <v>沈梦秋</v>
      </c>
    </row>
    <row r="273" ht="24.95" customHeight="1" spans="1:14">
      <c r="A273" s="6">
        <v>297</v>
      </c>
      <c r="B273" s="52" t="s">
        <v>414</v>
      </c>
      <c r="C273" s="58" t="s">
        <v>454</v>
      </c>
      <c r="D273" s="59">
        <v>20000</v>
      </c>
      <c r="E273" s="60" t="s">
        <v>455</v>
      </c>
      <c r="F273" s="61">
        <v>43251</v>
      </c>
      <c r="G273" s="61">
        <v>43364</v>
      </c>
      <c r="H273" s="10">
        <f t="shared" si="17"/>
        <v>113</v>
      </c>
      <c r="I273" s="42">
        <v>4.75</v>
      </c>
      <c r="J273" s="18">
        <f t="shared" si="18"/>
        <v>298.194444444444</v>
      </c>
      <c r="K273" s="100">
        <v>43251</v>
      </c>
      <c r="L273" s="47" t="s">
        <v>568</v>
      </c>
      <c r="N273" t="str">
        <f>VLOOKUP(C273,[2]贫困户信息_1!H$4:H$6373,1,0)</f>
        <v>高章奇</v>
      </c>
    </row>
    <row r="274" ht="24.95" customHeight="1" spans="1:14">
      <c r="A274" s="6">
        <v>298</v>
      </c>
      <c r="B274" s="52" t="s">
        <v>414</v>
      </c>
      <c r="C274" s="58" t="s">
        <v>456</v>
      </c>
      <c r="D274" s="59">
        <v>30000</v>
      </c>
      <c r="E274" s="60" t="s">
        <v>455</v>
      </c>
      <c r="F274" s="61">
        <v>43251</v>
      </c>
      <c r="G274" s="61">
        <v>43364</v>
      </c>
      <c r="H274" s="10">
        <f t="shared" si="17"/>
        <v>113</v>
      </c>
      <c r="I274" s="42">
        <v>4.75</v>
      </c>
      <c r="J274" s="18">
        <f t="shared" si="18"/>
        <v>447.291666666667</v>
      </c>
      <c r="K274" s="100">
        <v>43251</v>
      </c>
      <c r="L274" s="47" t="s">
        <v>568</v>
      </c>
      <c r="N274" t="str">
        <f>VLOOKUP(C274,[2]贫困户信息_1!H$4:H$6373,1,0)</f>
        <v>叶小梅</v>
      </c>
    </row>
    <row r="275" ht="24.95" customHeight="1" spans="1:14">
      <c r="A275" s="6">
        <v>299</v>
      </c>
      <c r="B275" s="52" t="s">
        <v>414</v>
      </c>
      <c r="C275" s="58" t="s">
        <v>457</v>
      </c>
      <c r="D275" s="59">
        <v>30000</v>
      </c>
      <c r="E275" s="60" t="s">
        <v>455</v>
      </c>
      <c r="F275" s="61">
        <v>43251</v>
      </c>
      <c r="G275" s="61">
        <v>43364</v>
      </c>
      <c r="H275" s="10">
        <f t="shared" si="17"/>
        <v>113</v>
      </c>
      <c r="I275" s="42">
        <v>4.75</v>
      </c>
      <c r="J275" s="18">
        <f t="shared" si="18"/>
        <v>447.291666666667</v>
      </c>
      <c r="K275" s="100">
        <v>43251</v>
      </c>
      <c r="L275" s="47" t="s">
        <v>568</v>
      </c>
      <c r="N275" t="str">
        <f>VLOOKUP(C275,[2]贫困户信息_1!H$4:H$6373,1,0)</f>
        <v>李春香</v>
      </c>
    </row>
    <row r="276" s="79" customFormat="1" ht="24.95" customHeight="1" spans="1:15">
      <c r="A276" s="82">
        <v>300</v>
      </c>
      <c r="B276" s="109" t="s">
        <v>414</v>
      </c>
      <c r="C276" s="112" t="s">
        <v>458</v>
      </c>
      <c r="D276" s="113">
        <v>50000</v>
      </c>
      <c r="E276" s="114" t="s">
        <v>167</v>
      </c>
      <c r="F276" s="115">
        <v>43251</v>
      </c>
      <c r="G276" s="115">
        <v>43364</v>
      </c>
      <c r="H276" s="86">
        <f t="shared" si="17"/>
        <v>113</v>
      </c>
      <c r="I276" s="82">
        <v>4.75</v>
      </c>
      <c r="J276" s="93">
        <f t="shared" si="18"/>
        <v>745.486111111111</v>
      </c>
      <c r="K276" s="105">
        <v>43251</v>
      </c>
      <c r="L276" s="95" t="s">
        <v>568</v>
      </c>
      <c r="M276" s="98">
        <v>20180620</v>
      </c>
      <c r="N276" t="e">
        <f>VLOOKUP(C276,[2]贫困户信息_1!H$4:H$6373,1,0)</f>
        <v>#N/A</v>
      </c>
      <c r="O276" s="97" t="s">
        <v>544</v>
      </c>
    </row>
    <row r="277" ht="24.95" customHeight="1" spans="1:14">
      <c r="A277" s="6">
        <v>301</v>
      </c>
      <c r="B277" s="52" t="s">
        <v>414</v>
      </c>
      <c r="C277" s="58" t="s">
        <v>459</v>
      </c>
      <c r="D277" s="59">
        <v>20000</v>
      </c>
      <c r="E277" s="60" t="s">
        <v>300</v>
      </c>
      <c r="F277" s="61">
        <v>43251</v>
      </c>
      <c r="G277" s="61">
        <v>43364</v>
      </c>
      <c r="H277" s="10">
        <f t="shared" si="17"/>
        <v>113</v>
      </c>
      <c r="I277" s="42">
        <v>4.75</v>
      </c>
      <c r="J277" s="18">
        <f t="shared" si="18"/>
        <v>298.194444444444</v>
      </c>
      <c r="K277" s="100">
        <v>43251</v>
      </c>
      <c r="L277" s="47" t="s">
        <v>568</v>
      </c>
      <c r="N277" t="str">
        <f>VLOOKUP(C277,[2]贫困户信息_1!H$4:H$6373,1,0)</f>
        <v>周定学</v>
      </c>
    </row>
    <row r="278" ht="24.95" customHeight="1" spans="1:14">
      <c r="A278" s="6">
        <v>302</v>
      </c>
      <c r="B278" s="52" t="s">
        <v>414</v>
      </c>
      <c r="C278" s="58" t="s">
        <v>460</v>
      </c>
      <c r="D278" s="59">
        <v>20000</v>
      </c>
      <c r="E278" s="60" t="s">
        <v>300</v>
      </c>
      <c r="F278" s="61">
        <v>43251</v>
      </c>
      <c r="G278" s="61">
        <v>43364</v>
      </c>
      <c r="H278" s="10">
        <f t="shared" si="17"/>
        <v>113</v>
      </c>
      <c r="I278" s="42">
        <v>4.75</v>
      </c>
      <c r="J278" s="18">
        <f t="shared" si="18"/>
        <v>298.194444444444</v>
      </c>
      <c r="K278" s="100">
        <v>43251</v>
      </c>
      <c r="L278" s="47" t="s">
        <v>568</v>
      </c>
      <c r="N278" t="str">
        <f>VLOOKUP(C278,[2]贫困户信息_1!H$4:H$6373,1,0)</f>
        <v>白铁枚</v>
      </c>
    </row>
    <row r="279" s="2" customFormat="1" ht="24.95" customHeight="1" spans="1:14">
      <c r="A279" s="6">
        <v>303</v>
      </c>
      <c r="B279" s="52" t="s">
        <v>414</v>
      </c>
      <c r="C279" s="58" t="s">
        <v>461</v>
      </c>
      <c r="D279" s="59">
        <v>30000</v>
      </c>
      <c r="E279" s="60" t="s">
        <v>300</v>
      </c>
      <c r="F279" s="61">
        <v>43251</v>
      </c>
      <c r="G279" s="61">
        <v>43364</v>
      </c>
      <c r="H279" s="10">
        <f t="shared" si="17"/>
        <v>113</v>
      </c>
      <c r="I279" s="42">
        <v>4.75</v>
      </c>
      <c r="J279" s="18">
        <f t="shared" si="18"/>
        <v>447.291666666667</v>
      </c>
      <c r="K279" s="100">
        <v>43251</v>
      </c>
      <c r="L279" s="47" t="s">
        <v>568</v>
      </c>
      <c r="M279"/>
      <c r="N279" t="str">
        <f>VLOOKUP(C279,[2]贫困户信息_1!H$4:H$6373,1,0)</f>
        <v>余立新</v>
      </c>
    </row>
    <row r="280" ht="24.95" customHeight="1" spans="1:14">
      <c r="A280" s="6">
        <v>305</v>
      </c>
      <c r="B280" s="52" t="s">
        <v>414</v>
      </c>
      <c r="C280" s="58" t="s">
        <v>463</v>
      </c>
      <c r="D280" s="59">
        <v>30000</v>
      </c>
      <c r="E280" s="60" t="s">
        <v>300</v>
      </c>
      <c r="F280" s="61">
        <v>43251</v>
      </c>
      <c r="G280" s="61">
        <v>43364</v>
      </c>
      <c r="H280" s="10">
        <f t="shared" si="17"/>
        <v>113</v>
      </c>
      <c r="I280" s="42">
        <v>4.75</v>
      </c>
      <c r="J280" s="18">
        <f t="shared" si="18"/>
        <v>447.291666666667</v>
      </c>
      <c r="K280" s="100">
        <v>43251</v>
      </c>
      <c r="L280" s="47" t="s">
        <v>568</v>
      </c>
      <c r="N280" t="str">
        <f>VLOOKUP(C280,[2]贫困户信息_1!H$4:H$6373,1,0)</f>
        <v>李伏初</v>
      </c>
    </row>
    <row r="281" ht="24.95" customHeight="1" spans="1:14">
      <c r="A281" s="6">
        <v>306</v>
      </c>
      <c r="B281" s="52" t="s">
        <v>414</v>
      </c>
      <c r="C281" s="58" t="s">
        <v>464</v>
      </c>
      <c r="D281" s="59">
        <v>50000</v>
      </c>
      <c r="E281" s="60" t="s">
        <v>127</v>
      </c>
      <c r="F281" s="61">
        <v>43251</v>
      </c>
      <c r="G281" s="61">
        <v>43364</v>
      </c>
      <c r="H281" s="10">
        <f t="shared" si="17"/>
        <v>113</v>
      </c>
      <c r="I281" s="42">
        <v>4.75</v>
      </c>
      <c r="J281" s="18">
        <f t="shared" si="18"/>
        <v>745.486111111111</v>
      </c>
      <c r="K281" s="100">
        <v>43251</v>
      </c>
      <c r="L281" s="47" t="s">
        <v>568</v>
      </c>
      <c r="N281" t="str">
        <f>VLOOKUP(C281,[2]贫困户信息_1!H$4:H$6373,1,0)</f>
        <v>呙勤河</v>
      </c>
    </row>
    <row r="282" ht="24.95" customHeight="1" spans="1:14">
      <c r="A282" s="6">
        <v>307</v>
      </c>
      <c r="B282" s="52" t="s">
        <v>414</v>
      </c>
      <c r="C282" s="58" t="s">
        <v>465</v>
      </c>
      <c r="D282" s="59">
        <v>50000</v>
      </c>
      <c r="E282" s="60" t="s">
        <v>333</v>
      </c>
      <c r="F282" s="61">
        <v>43251</v>
      </c>
      <c r="G282" s="61">
        <v>43364</v>
      </c>
      <c r="H282" s="10">
        <f t="shared" si="17"/>
        <v>113</v>
      </c>
      <c r="I282" s="42">
        <v>4.75</v>
      </c>
      <c r="J282" s="18">
        <f t="shared" si="18"/>
        <v>745.486111111111</v>
      </c>
      <c r="K282" s="100">
        <v>43251</v>
      </c>
      <c r="L282" s="47" t="s">
        <v>568</v>
      </c>
      <c r="N282" t="str">
        <f>VLOOKUP(C282,[2]贫困户信息_1!H$4:H$6373,1,0)</f>
        <v>胡正艳</v>
      </c>
    </row>
    <row r="283" ht="24.95" customHeight="1" spans="1:14">
      <c r="A283" s="6">
        <v>308</v>
      </c>
      <c r="B283" s="52" t="s">
        <v>414</v>
      </c>
      <c r="C283" s="58" t="s">
        <v>466</v>
      </c>
      <c r="D283" s="59">
        <v>50000</v>
      </c>
      <c r="E283" s="60" t="s">
        <v>333</v>
      </c>
      <c r="F283" s="61">
        <v>43251</v>
      </c>
      <c r="G283" s="61">
        <v>43364</v>
      </c>
      <c r="H283" s="10">
        <f t="shared" si="17"/>
        <v>113</v>
      </c>
      <c r="I283" s="42">
        <v>4.75</v>
      </c>
      <c r="J283" s="18">
        <f t="shared" si="18"/>
        <v>745.486111111111</v>
      </c>
      <c r="K283" s="100">
        <v>43251</v>
      </c>
      <c r="L283" s="47" t="s">
        <v>568</v>
      </c>
      <c r="N283" t="str">
        <f>VLOOKUP(C283,[2]贫困户信息_1!H$4:H$6373,1,0)</f>
        <v>钟山</v>
      </c>
    </row>
    <row r="284" ht="24.95" customHeight="1" spans="1:14">
      <c r="A284" s="6">
        <v>309</v>
      </c>
      <c r="B284" s="52" t="s">
        <v>414</v>
      </c>
      <c r="C284" s="58" t="s">
        <v>467</v>
      </c>
      <c r="D284" s="59">
        <v>50000</v>
      </c>
      <c r="E284" s="60" t="s">
        <v>183</v>
      </c>
      <c r="F284" s="61">
        <v>43251</v>
      </c>
      <c r="G284" s="61">
        <v>43364</v>
      </c>
      <c r="H284" s="10">
        <f t="shared" si="17"/>
        <v>113</v>
      </c>
      <c r="I284" s="42">
        <v>4.75</v>
      </c>
      <c r="J284" s="18">
        <f t="shared" si="18"/>
        <v>745.486111111111</v>
      </c>
      <c r="K284" s="100">
        <v>43251</v>
      </c>
      <c r="L284" s="47" t="s">
        <v>568</v>
      </c>
      <c r="N284" t="str">
        <f>VLOOKUP(C284,[2]贫困户信息_1!H$4:H$6373,1,0)</f>
        <v>李四君</v>
      </c>
    </row>
    <row r="285" ht="24.95" customHeight="1" spans="1:14">
      <c r="A285" s="6">
        <v>310</v>
      </c>
      <c r="B285" s="52" t="s">
        <v>414</v>
      </c>
      <c r="C285" s="58" t="s">
        <v>468</v>
      </c>
      <c r="D285" s="59">
        <v>50000</v>
      </c>
      <c r="E285" s="60" t="s">
        <v>183</v>
      </c>
      <c r="F285" s="61">
        <v>43251</v>
      </c>
      <c r="G285" s="61">
        <v>43364</v>
      </c>
      <c r="H285" s="10">
        <f t="shared" si="17"/>
        <v>113</v>
      </c>
      <c r="I285" s="42">
        <v>4.75</v>
      </c>
      <c r="J285" s="18">
        <f t="shared" si="18"/>
        <v>745.486111111111</v>
      </c>
      <c r="K285" s="100">
        <v>43251</v>
      </c>
      <c r="L285" s="47" t="s">
        <v>568</v>
      </c>
      <c r="N285" t="str">
        <f>VLOOKUP(C285,[2]贫困户信息_1!H$4:H$6373,1,0)</f>
        <v>张小运</v>
      </c>
    </row>
    <row r="286" ht="24.95" customHeight="1" spans="1:14">
      <c r="A286" s="6">
        <v>311</v>
      </c>
      <c r="B286" s="52" t="s">
        <v>414</v>
      </c>
      <c r="C286" s="58" t="s">
        <v>469</v>
      </c>
      <c r="D286" s="59">
        <v>50000</v>
      </c>
      <c r="E286" s="60" t="s">
        <v>154</v>
      </c>
      <c r="F286" s="61">
        <v>43251</v>
      </c>
      <c r="G286" s="61">
        <v>43364</v>
      </c>
      <c r="H286" s="10">
        <f t="shared" si="17"/>
        <v>113</v>
      </c>
      <c r="I286" s="42">
        <v>4.75</v>
      </c>
      <c r="J286" s="18">
        <f t="shared" si="18"/>
        <v>745.486111111111</v>
      </c>
      <c r="K286" s="100">
        <v>43251</v>
      </c>
      <c r="L286" s="47" t="s">
        <v>568</v>
      </c>
      <c r="N286" t="str">
        <f>VLOOKUP(C286,[2]贫困户信息_1!H$4:H$6373,1,0)</f>
        <v>任霞</v>
      </c>
    </row>
    <row r="287" ht="24.95" customHeight="1" spans="1:14">
      <c r="A287" s="6">
        <v>312</v>
      </c>
      <c r="B287" s="52" t="s">
        <v>414</v>
      </c>
      <c r="C287" s="58" t="s">
        <v>470</v>
      </c>
      <c r="D287" s="59">
        <v>50000</v>
      </c>
      <c r="E287" s="60" t="s">
        <v>154</v>
      </c>
      <c r="F287" s="61">
        <v>43251</v>
      </c>
      <c r="G287" s="61">
        <v>43364</v>
      </c>
      <c r="H287" s="10">
        <f t="shared" si="17"/>
        <v>113</v>
      </c>
      <c r="I287" s="42">
        <v>4.75</v>
      </c>
      <c r="J287" s="18">
        <f t="shared" si="18"/>
        <v>745.486111111111</v>
      </c>
      <c r="K287" s="100">
        <v>43251</v>
      </c>
      <c r="L287" s="47" t="s">
        <v>568</v>
      </c>
      <c r="N287" t="str">
        <f>VLOOKUP(C287,[2]贫困户信息_1!H$4:H$6373,1,0)</f>
        <v>方再稀</v>
      </c>
    </row>
    <row r="288" ht="24.95" customHeight="1" spans="1:14">
      <c r="A288" s="6">
        <v>313</v>
      </c>
      <c r="B288" s="52" t="s">
        <v>414</v>
      </c>
      <c r="C288" s="58" t="s">
        <v>471</v>
      </c>
      <c r="D288" s="59">
        <v>50000</v>
      </c>
      <c r="E288" s="60" t="s">
        <v>154</v>
      </c>
      <c r="F288" s="61">
        <v>43251</v>
      </c>
      <c r="G288" s="61">
        <v>43364</v>
      </c>
      <c r="H288" s="10">
        <f t="shared" si="17"/>
        <v>113</v>
      </c>
      <c r="I288" s="42">
        <v>4.75</v>
      </c>
      <c r="J288" s="18">
        <f t="shared" si="18"/>
        <v>745.486111111111</v>
      </c>
      <c r="K288" s="100">
        <v>43251</v>
      </c>
      <c r="L288" s="47" t="s">
        <v>568</v>
      </c>
      <c r="N288" t="str">
        <f>VLOOKUP(C288,[2]贫困户信息_1!H$4:H$6373,1,0)</f>
        <v>周小华</v>
      </c>
    </row>
    <row r="289" ht="24.95" customHeight="1" spans="1:14">
      <c r="A289" s="6">
        <v>314</v>
      </c>
      <c r="B289" s="52" t="s">
        <v>414</v>
      </c>
      <c r="C289" s="58" t="s">
        <v>472</v>
      </c>
      <c r="D289" s="59">
        <v>50000</v>
      </c>
      <c r="E289" s="60" t="s">
        <v>154</v>
      </c>
      <c r="F289" s="61">
        <v>43251</v>
      </c>
      <c r="G289" s="61">
        <v>43364</v>
      </c>
      <c r="H289" s="10">
        <f t="shared" si="17"/>
        <v>113</v>
      </c>
      <c r="I289" s="42">
        <v>4.75</v>
      </c>
      <c r="J289" s="18">
        <f t="shared" si="18"/>
        <v>745.486111111111</v>
      </c>
      <c r="K289" s="100">
        <v>43251</v>
      </c>
      <c r="L289" s="47" t="s">
        <v>568</v>
      </c>
      <c r="N289" t="str">
        <f>VLOOKUP(C289,[2]贫困户信息_1!H$4:H$6373,1,0)</f>
        <v>方秋生</v>
      </c>
    </row>
    <row r="290" ht="24.95" customHeight="1" spans="1:14">
      <c r="A290" s="6">
        <v>315</v>
      </c>
      <c r="B290" s="52" t="s">
        <v>414</v>
      </c>
      <c r="C290" s="58" t="s">
        <v>473</v>
      </c>
      <c r="D290" s="59">
        <v>40000</v>
      </c>
      <c r="E290" s="60" t="s">
        <v>24</v>
      </c>
      <c r="F290" s="61">
        <v>43251</v>
      </c>
      <c r="G290" s="61">
        <v>43364</v>
      </c>
      <c r="H290" s="10">
        <f t="shared" si="17"/>
        <v>113</v>
      </c>
      <c r="I290" s="42">
        <v>4.75</v>
      </c>
      <c r="J290" s="18">
        <f t="shared" si="18"/>
        <v>596.388888888889</v>
      </c>
      <c r="K290" s="100">
        <v>43251</v>
      </c>
      <c r="L290" s="47" t="s">
        <v>568</v>
      </c>
      <c r="N290" t="str">
        <f>VLOOKUP(C290,[2]贫困户信息_1!H$4:H$6373,1,0)</f>
        <v>徐加兵</v>
      </c>
    </row>
    <row r="291" ht="24.95" customHeight="1" spans="1:14">
      <c r="A291" s="6">
        <v>316</v>
      </c>
      <c r="B291" s="52" t="s">
        <v>414</v>
      </c>
      <c r="C291" s="58" t="s">
        <v>474</v>
      </c>
      <c r="D291" s="59">
        <v>50000</v>
      </c>
      <c r="E291" s="60" t="s">
        <v>24</v>
      </c>
      <c r="F291" s="61">
        <v>43251</v>
      </c>
      <c r="G291" s="61">
        <v>43364</v>
      </c>
      <c r="H291" s="10">
        <f t="shared" si="17"/>
        <v>113</v>
      </c>
      <c r="I291" s="42">
        <v>4.75</v>
      </c>
      <c r="J291" s="18">
        <f t="shared" si="18"/>
        <v>745.486111111111</v>
      </c>
      <c r="K291" s="100">
        <v>43251</v>
      </c>
      <c r="L291" s="47" t="s">
        <v>568</v>
      </c>
      <c r="N291" t="str">
        <f>VLOOKUP(C291,[2]贫困户信息_1!H$4:H$6373,1,0)</f>
        <v>万更新</v>
      </c>
    </row>
    <row r="292" ht="24.95" customHeight="1" spans="1:14">
      <c r="A292" s="6">
        <v>317</v>
      </c>
      <c r="B292" s="52" t="s">
        <v>414</v>
      </c>
      <c r="C292" s="58" t="s">
        <v>475</v>
      </c>
      <c r="D292" s="59">
        <v>50000</v>
      </c>
      <c r="E292" s="60" t="s">
        <v>24</v>
      </c>
      <c r="F292" s="61">
        <v>43251</v>
      </c>
      <c r="G292" s="61">
        <v>43364</v>
      </c>
      <c r="H292" s="10">
        <f t="shared" si="17"/>
        <v>113</v>
      </c>
      <c r="I292" s="42">
        <v>4.75</v>
      </c>
      <c r="J292" s="18">
        <f t="shared" si="18"/>
        <v>745.486111111111</v>
      </c>
      <c r="K292" s="100">
        <v>43251</v>
      </c>
      <c r="L292" s="47" t="s">
        <v>568</v>
      </c>
      <c r="N292" t="str">
        <f>VLOOKUP(C292,[2]贫困户信息_1!H$4:H$6373,1,0)</f>
        <v>余其富</v>
      </c>
    </row>
    <row r="293" ht="24.95" customHeight="1" spans="1:14">
      <c r="A293" s="6">
        <v>318</v>
      </c>
      <c r="B293" s="52" t="s">
        <v>414</v>
      </c>
      <c r="C293" s="58" t="s">
        <v>476</v>
      </c>
      <c r="D293" s="59">
        <v>50000</v>
      </c>
      <c r="E293" s="60" t="s">
        <v>24</v>
      </c>
      <c r="F293" s="61">
        <v>43251</v>
      </c>
      <c r="G293" s="61">
        <v>43364</v>
      </c>
      <c r="H293" s="10">
        <f t="shared" si="17"/>
        <v>113</v>
      </c>
      <c r="I293" s="42">
        <v>4.75</v>
      </c>
      <c r="J293" s="18">
        <f t="shared" si="18"/>
        <v>745.486111111111</v>
      </c>
      <c r="K293" s="100">
        <v>43251</v>
      </c>
      <c r="L293" s="47" t="s">
        <v>568</v>
      </c>
      <c r="N293" t="str">
        <f>VLOOKUP(C293,[2]贫困户信息_1!H$4:H$6373,1,0)</f>
        <v>夏建辉</v>
      </c>
    </row>
    <row r="294" ht="24.95" customHeight="1" spans="1:14">
      <c r="A294" s="6">
        <v>319</v>
      </c>
      <c r="B294" s="52" t="s">
        <v>414</v>
      </c>
      <c r="C294" s="58" t="s">
        <v>477</v>
      </c>
      <c r="D294" s="59">
        <v>50000</v>
      </c>
      <c r="E294" s="60" t="s">
        <v>124</v>
      </c>
      <c r="F294" s="61">
        <v>43251</v>
      </c>
      <c r="G294" s="61">
        <v>43364</v>
      </c>
      <c r="H294" s="10">
        <f t="shared" si="17"/>
        <v>113</v>
      </c>
      <c r="I294" s="42">
        <v>4.75</v>
      </c>
      <c r="J294" s="18">
        <f t="shared" si="18"/>
        <v>745.486111111111</v>
      </c>
      <c r="K294" s="100">
        <v>43251</v>
      </c>
      <c r="L294" s="47" t="s">
        <v>568</v>
      </c>
      <c r="N294" t="str">
        <f>VLOOKUP(C294,[2]贫困户信息_1!H$4:H$6373,1,0)</f>
        <v>王清权</v>
      </c>
    </row>
    <row r="295" ht="24.95" customHeight="1" spans="1:14">
      <c r="A295" s="6">
        <v>320</v>
      </c>
      <c r="B295" s="52" t="s">
        <v>414</v>
      </c>
      <c r="C295" s="58" t="s">
        <v>478</v>
      </c>
      <c r="D295" s="59">
        <v>50000</v>
      </c>
      <c r="E295" s="60" t="s">
        <v>124</v>
      </c>
      <c r="F295" s="61">
        <v>43251</v>
      </c>
      <c r="G295" s="61">
        <v>43364</v>
      </c>
      <c r="H295" s="10">
        <f t="shared" si="17"/>
        <v>113</v>
      </c>
      <c r="I295" s="42">
        <v>4.75</v>
      </c>
      <c r="J295" s="18">
        <f t="shared" si="18"/>
        <v>745.486111111111</v>
      </c>
      <c r="K295" s="100">
        <v>43251</v>
      </c>
      <c r="L295" s="47" t="s">
        <v>568</v>
      </c>
      <c r="N295" t="str">
        <f>VLOOKUP(C295,[2]贫困户信息_1!H$4:H$6373,1,0)</f>
        <v>魏金山</v>
      </c>
    </row>
    <row r="296" ht="24.95" customHeight="1" spans="1:14">
      <c r="A296" s="6">
        <v>321</v>
      </c>
      <c r="B296" s="52" t="s">
        <v>414</v>
      </c>
      <c r="C296" s="58" t="s">
        <v>479</v>
      </c>
      <c r="D296" s="59">
        <v>50000</v>
      </c>
      <c r="E296" s="60" t="s">
        <v>480</v>
      </c>
      <c r="F296" s="61">
        <v>43251</v>
      </c>
      <c r="G296" s="61">
        <v>43364</v>
      </c>
      <c r="H296" s="10">
        <f t="shared" si="17"/>
        <v>113</v>
      </c>
      <c r="I296" s="42">
        <v>4.75</v>
      </c>
      <c r="J296" s="18">
        <f t="shared" si="18"/>
        <v>745.486111111111</v>
      </c>
      <c r="K296" s="100">
        <v>43251</v>
      </c>
      <c r="L296" s="47" t="s">
        <v>568</v>
      </c>
      <c r="N296" t="str">
        <f>VLOOKUP(C296,[2]贫困户信息_1!H$4:H$6373,1,0)</f>
        <v>宋先伟</v>
      </c>
    </row>
    <row r="297" ht="24.95" customHeight="1" spans="1:14">
      <c r="A297" s="6">
        <v>322</v>
      </c>
      <c r="B297" s="52" t="s">
        <v>414</v>
      </c>
      <c r="C297" s="58" t="s">
        <v>481</v>
      </c>
      <c r="D297" s="59">
        <v>50000</v>
      </c>
      <c r="E297" s="60" t="s">
        <v>482</v>
      </c>
      <c r="F297" s="61">
        <v>43251</v>
      </c>
      <c r="G297" s="61">
        <v>43364</v>
      </c>
      <c r="H297" s="10">
        <f t="shared" si="17"/>
        <v>113</v>
      </c>
      <c r="I297" s="42">
        <v>4.75</v>
      </c>
      <c r="J297" s="18">
        <f t="shared" si="18"/>
        <v>745.486111111111</v>
      </c>
      <c r="K297" s="100">
        <v>43251</v>
      </c>
      <c r="L297" s="47" t="s">
        <v>568</v>
      </c>
      <c r="N297" t="str">
        <f>VLOOKUP(C297,[2]贫困户信息_1!H$4:H$6373,1,0)</f>
        <v>熊绍湖</v>
      </c>
    </row>
    <row r="298" ht="24.95" customHeight="1" spans="1:14">
      <c r="A298" s="6">
        <v>323</v>
      </c>
      <c r="B298" s="52" t="s">
        <v>414</v>
      </c>
      <c r="C298" s="58" t="s">
        <v>483</v>
      </c>
      <c r="D298" s="59">
        <v>30000</v>
      </c>
      <c r="E298" s="60" t="s">
        <v>352</v>
      </c>
      <c r="F298" s="61">
        <v>43251</v>
      </c>
      <c r="G298" s="61">
        <v>43364</v>
      </c>
      <c r="H298" s="10">
        <f t="shared" si="17"/>
        <v>113</v>
      </c>
      <c r="I298" s="42">
        <v>4.75</v>
      </c>
      <c r="J298" s="18">
        <f t="shared" si="18"/>
        <v>447.291666666667</v>
      </c>
      <c r="K298" s="100">
        <v>43251</v>
      </c>
      <c r="L298" s="47" t="s">
        <v>568</v>
      </c>
      <c r="N298" t="str">
        <f>VLOOKUP(C298,[2]贫困户信息_1!H$4:H$6373,1,0)</f>
        <v>冯光炎</v>
      </c>
    </row>
    <row r="299" ht="24.95" customHeight="1" spans="1:14">
      <c r="A299" s="6">
        <v>324</v>
      </c>
      <c r="B299" s="52" t="s">
        <v>414</v>
      </c>
      <c r="C299" s="58" t="s">
        <v>484</v>
      </c>
      <c r="D299" s="59">
        <v>50000</v>
      </c>
      <c r="E299" s="60" t="s">
        <v>485</v>
      </c>
      <c r="F299" s="61">
        <v>43251</v>
      </c>
      <c r="G299" s="61">
        <v>43364</v>
      </c>
      <c r="H299" s="10">
        <f t="shared" si="17"/>
        <v>113</v>
      </c>
      <c r="I299" s="42">
        <v>4.75</v>
      </c>
      <c r="J299" s="18">
        <f t="shared" si="18"/>
        <v>745.486111111111</v>
      </c>
      <c r="K299" s="100">
        <v>43251</v>
      </c>
      <c r="L299" s="47" t="s">
        <v>568</v>
      </c>
      <c r="N299" t="str">
        <f>VLOOKUP(C299,[2]贫困户信息_1!H$4:H$6373,1,0)</f>
        <v>杨兵役</v>
      </c>
    </row>
    <row r="300" ht="24.95" customHeight="1" spans="1:14">
      <c r="A300" s="6">
        <v>325</v>
      </c>
      <c r="B300" s="52" t="s">
        <v>414</v>
      </c>
      <c r="C300" s="58" t="s">
        <v>486</v>
      </c>
      <c r="D300" s="59">
        <v>50000</v>
      </c>
      <c r="E300" s="60" t="s">
        <v>487</v>
      </c>
      <c r="F300" s="61">
        <v>43251</v>
      </c>
      <c r="G300" s="61">
        <v>43364</v>
      </c>
      <c r="H300" s="10">
        <f t="shared" si="17"/>
        <v>113</v>
      </c>
      <c r="I300" s="42">
        <v>4.75</v>
      </c>
      <c r="J300" s="18">
        <f t="shared" si="18"/>
        <v>745.486111111111</v>
      </c>
      <c r="K300" s="100">
        <v>43251</v>
      </c>
      <c r="L300" s="47" t="s">
        <v>568</v>
      </c>
      <c r="N300" t="str">
        <f>VLOOKUP(C300,[2]贫困户信息_1!H$4:H$6373,1,0)</f>
        <v>刘泉</v>
      </c>
    </row>
    <row r="301" ht="24.95" customHeight="1" spans="1:14">
      <c r="A301" s="6">
        <v>326</v>
      </c>
      <c r="B301" s="52" t="s">
        <v>414</v>
      </c>
      <c r="C301" s="58" t="s">
        <v>488</v>
      </c>
      <c r="D301" s="59">
        <v>30000</v>
      </c>
      <c r="E301" s="60" t="s">
        <v>489</v>
      </c>
      <c r="F301" s="61">
        <v>43251</v>
      </c>
      <c r="G301" s="61">
        <v>43364</v>
      </c>
      <c r="H301" s="10">
        <f t="shared" si="17"/>
        <v>113</v>
      </c>
      <c r="I301" s="42">
        <v>4.75</v>
      </c>
      <c r="J301" s="18">
        <f t="shared" si="18"/>
        <v>447.291666666667</v>
      </c>
      <c r="K301" s="100">
        <v>43251</v>
      </c>
      <c r="L301" s="47" t="s">
        <v>568</v>
      </c>
      <c r="N301" t="str">
        <f>VLOOKUP(C301,[2]贫困户信息_1!H$4:H$6373,1,0)</f>
        <v>姚君才</v>
      </c>
    </row>
    <row r="302" ht="24.95" customHeight="1" spans="1:14">
      <c r="A302" s="6">
        <v>327</v>
      </c>
      <c r="B302" s="52" t="s">
        <v>414</v>
      </c>
      <c r="C302" s="58" t="s">
        <v>490</v>
      </c>
      <c r="D302" s="59">
        <v>30000</v>
      </c>
      <c r="E302" s="60" t="s">
        <v>419</v>
      </c>
      <c r="F302" s="61">
        <v>43251</v>
      </c>
      <c r="G302" s="61">
        <v>43326</v>
      </c>
      <c r="H302" s="10">
        <f t="shared" si="17"/>
        <v>75</v>
      </c>
      <c r="I302" s="42">
        <v>4.35</v>
      </c>
      <c r="J302" s="18">
        <f t="shared" si="18"/>
        <v>271.875</v>
      </c>
      <c r="K302" s="100">
        <v>43251</v>
      </c>
      <c r="L302" s="47" t="s">
        <v>568</v>
      </c>
      <c r="N302" t="str">
        <f>VLOOKUP(C302,[2]贫困户信息_1!H$4:H$6373,1,0)</f>
        <v>王斌</v>
      </c>
    </row>
    <row r="303" ht="24.95" customHeight="1" spans="1:14">
      <c r="A303" s="6">
        <v>328</v>
      </c>
      <c r="B303" s="52" t="s">
        <v>414</v>
      </c>
      <c r="C303" s="58" t="s">
        <v>491</v>
      </c>
      <c r="D303" s="59">
        <v>50000</v>
      </c>
      <c r="E303" s="60" t="s">
        <v>181</v>
      </c>
      <c r="F303" s="61">
        <v>43251</v>
      </c>
      <c r="G303" s="61">
        <v>43362</v>
      </c>
      <c r="H303" s="10">
        <f t="shared" si="17"/>
        <v>111</v>
      </c>
      <c r="I303" s="42">
        <v>4.35</v>
      </c>
      <c r="J303" s="18">
        <f t="shared" si="18"/>
        <v>670.625</v>
      </c>
      <c r="K303" s="100">
        <v>43251</v>
      </c>
      <c r="L303" s="47" t="s">
        <v>568</v>
      </c>
      <c r="N303" t="str">
        <f>VLOOKUP(C303,[2]贫困户信息_1!H$4:H$6373,1,0)</f>
        <v>杜友星</v>
      </c>
    </row>
    <row r="304" ht="24.95" customHeight="1" spans="1:14">
      <c r="A304" s="6">
        <v>329</v>
      </c>
      <c r="B304" s="52" t="s">
        <v>414</v>
      </c>
      <c r="C304" s="58" t="s">
        <v>492</v>
      </c>
      <c r="D304" s="59">
        <v>50000</v>
      </c>
      <c r="E304" s="60" t="s">
        <v>374</v>
      </c>
      <c r="F304" s="61">
        <v>43251</v>
      </c>
      <c r="G304" s="61">
        <v>43350</v>
      </c>
      <c r="H304" s="10">
        <f t="shared" si="17"/>
        <v>99</v>
      </c>
      <c r="I304" s="42">
        <v>4.35</v>
      </c>
      <c r="J304" s="18">
        <f t="shared" si="18"/>
        <v>598.125</v>
      </c>
      <c r="K304" s="100">
        <v>43251</v>
      </c>
      <c r="L304" s="47" t="s">
        <v>568</v>
      </c>
      <c r="N304" t="str">
        <f>VLOOKUP(C304,[2]贫困户信息_1!H$4:H$6373,1,0)</f>
        <v>陈满秀</v>
      </c>
    </row>
    <row r="305" ht="24.95" customHeight="1" spans="1:14">
      <c r="A305" s="6">
        <v>330</v>
      </c>
      <c r="B305" s="52" t="s">
        <v>414</v>
      </c>
      <c r="C305" s="58" t="s">
        <v>493</v>
      </c>
      <c r="D305" s="59">
        <v>50000</v>
      </c>
      <c r="E305" s="60" t="s">
        <v>374</v>
      </c>
      <c r="F305" s="61">
        <v>43251</v>
      </c>
      <c r="G305" s="61">
        <v>43364</v>
      </c>
      <c r="H305" s="10">
        <f t="shared" si="17"/>
        <v>113</v>
      </c>
      <c r="I305" s="42">
        <v>4.35</v>
      </c>
      <c r="J305" s="18">
        <f t="shared" si="18"/>
        <v>682.708333333333</v>
      </c>
      <c r="K305" s="100">
        <v>43251</v>
      </c>
      <c r="L305" s="47" t="s">
        <v>568</v>
      </c>
      <c r="N305" t="str">
        <f>VLOOKUP(C305,[2]贫困户信息_1!H$4:H$6373,1,0)</f>
        <v>曾庆勇</v>
      </c>
    </row>
    <row r="306" ht="24.95" customHeight="1" spans="1:14">
      <c r="A306" s="6">
        <v>331</v>
      </c>
      <c r="B306" s="52" t="s">
        <v>414</v>
      </c>
      <c r="C306" s="58" t="s">
        <v>494</v>
      </c>
      <c r="D306" s="59">
        <v>50000</v>
      </c>
      <c r="E306" s="60" t="s">
        <v>374</v>
      </c>
      <c r="F306" s="61">
        <v>43251</v>
      </c>
      <c r="G306" s="61">
        <v>43364</v>
      </c>
      <c r="H306" s="10">
        <f t="shared" si="17"/>
        <v>113</v>
      </c>
      <c r="I306" s="42">
        <v>4.35</v>
      </c>
      <c r="J306" s="18">
        <f t="shared" si="18"/>
        <v>682.708333333333</v>
      </c>
      <c r="K306" s="100">
        <v>43251</v>
      </c>
      <c r="L306" s="47" t="s">
        <v>568</v>
      </c>
      <c r="N306" t="str">
        <f>VLOOKUP(C306,[2]贫困户信息_1!H$4:H$6373,1,0)</f>
        <v>周重池</v>
      </c>
    </row>
    <row r="307" ht="24.95" customHeight="1" spans="1:14">
      <c r="A307" s="6">
        <v>332</v>
      </c>
      <c r="B307" s="52" t="s">
        <v>414</v>
      </c>
      <c r="C307" s="58" t="s">
        <v>495</v>
      </c>
      <c r="D307" s="59">
        <v>50000</v>
      </c>
      <c r="E307" s="60" t="s">
        <v>374</v>
      </c>
      <c r="F307" s="61">
        <v>43251</v>
      </c>
      <c r="G307" s="61">
        <v>43364</v>
      </c>
      <c r="H307" s="10">
        <f t="shared" si="17"/>
        <v>113</v>
      </c>
      <c r="I307" s="42">
        <v>4.35</v>
      </c>
      <c r="J307" s="18">
        <f t="shared" si="18"/>
        <v>682.708333333333</v>
      </c>
      <c r="K307" s="100">
        <v>43251</v>
      </c>
      <c r="L307" s="47" t="s">
        <v>568</v>
      </c>
      <c r="N307" t="str">
        <f>VLOOKUP(C307,[2]贫困户信息_1!H$4:H$6373,1,0)</f>
        <v>沈红品</v>
      </c>
    </row>
    <row r="308" ht="24.95" customHeight="1" spans="1:14">
      <c r="A308" s="6">
        <v>333</v>
      </c>
      <c r="B308" s="52" t="s">
        <v>414</v>
      </c>
      <c r="C308" s="58" t="s">
        <v>496</v>
      </c>
      <c r="D308" s="59">
        <v>50000</v>
      </c>
      <c r="E308" s="60" t="s">
        <v>374</v>
      </c>
      <c r="F308" s="61">
        <v>43251</v>
      </c>
      <c r="G308" s="61">
        <v>43364</v>
      </c>
      <c r="H308" s="10">
        <f t="shared" si="17"/>
        <v>113</v>
      </c>
      <c r="I308" s="42">
        <v>4.35</v>
      </c>
      <c r="J308" s="18">
        <f t="shared" si="18"/>
        <v>682.708333333333</v>
      </c>
      <c r="K308" s="100">
        <v>43251</v>
      </c>
      <c r="L308" s="47" t="s">
        <v>568</v>
      </c>
      <c r="N308" t="str">
        <f>VLOOKUP(C308,[2]贫困户信息_1!H$4:H$6373,1,0)</f>
        <v>袁旺平</v>
      </c>
    </row>
    <row r="309" ht="24.95" customHeight="1" spans="1:14">
      <c r="A309" s="6">
        <v>334</v>
      </c>
      <c r="B309" s="52" t="s">
        <v>414</v>
      </c>
      <c r="C309" s="58" t="s">
        <v>497</v>
      </c>
      <c r="D309" s="59">
        <v>50000</v>
      </c>
      <c r="E309" s="60" t="s">
        <v>374</v>
      </c>
      <c r="F309" s="61">
        <v>43251</v>
      </c>
      <c r="G309" s="61">
        <v>43364</v>
      </c>
      <c r="H309" s="10">
        <f t="shared" si="17"/>
        <v>113</v>
      </c>
      <c r="I309" s="42">
        <v>4.35</v>
      </c>
      <c r="J309" s="18">
        <f t="shared" si="18"/>
        <v>682.708333333333</v>
      </c>
      <c r="K309" s="100">
        <v>43251</v>
      </c>
      <c r="L309" s="47" t="s">
        <v>568</v>
      </c>
      <c r="N309" t="str">
        <f>VLOOKUP(C309,[2]贫困户信息_1!H$4:H$6373,1,0)</f>
        <v>符八生</v>
      </c>
    </row>
    <row r="310" ht="24.95" customHeight="1" spans="1:14">
      <c r="A310" s="6">
        <v>335</v>
      </c>
      <c r="B310" s="52" t="s">
        <v>414</v>
      </c>
      <c r="C310" s="58" t="s">
        <v>498</v>
      </c>
      <c r="D310" s="59">
        <v>50000</v>
      </c>
      <c r="E310" s="60" t="s">
        <v>37</v>
      </c>
      <c r="F310" s="61">
        <v>43251</v>
      </c>
      <c r="G310" s="61">
        <v>43364</v>
      </c>
      <c r="H310" s="10">
        <f t="shared" si="17"/>
        <v>113</v>
      </c>
      <c r="I310" s="42">
        <v>4.35</v>
      </c>
      <c r="J310" s="18">
        <f t="shared" si="18"/>
        <v>682.708333333333</v>
      </c>
      <c r="K310" s="100">
        <v>43251</v>
      </c>
      <c r="L310" s="47" t="s">
        <v>568</v>
      </c>
      <c r="N310" t="str">
        <f>VLOOKUP(C310,[2]贫困户信息_1!H$4:H$6373,1,0)</f>
        <v>陈五良</v>
      </c>
    </row>
    <row r="311" ht="24.95" customHeight="1" spans="1:14">
      <c r="A311" s="6">
        <v>336</v>
      </c>
      <c r="B311" s="52" t="s">
        <v>414</v>
      </c>
      <c r="C311" s="58" t="s">
        <v>499</v>
      </c>
      <c r="D311" s="59">
        <v>50000</v>
      </c>
      <c r="E311" s="60" t="s">
        <v>42</v>
      </c>
      <c r="F311" s="61">
        <v>43251</v>
      </c>
      <c r="G311" s="61">
        <v>43364</v>
      </c>
      <c r="H311" s="10">
        <f t="shared" si="17"/>
        <v>113</v>
      </c>
      <c r="I311" s="42">
        <v>4.35</v>
      </c>
      <c r="J311" s="18">
        <f t="shared" si="18"/>
        <v>682.708333333333</v>
      </c>
      <c r="K311" s="100">
        <v>43251</v>
      </c>
      <c r="L311" s="47" t="s">
        <v>568</v>
      </c>
      <c r="N311" t="str">
        <f>VLOOKUP(C311,[2]贫困户信息_1!H$4:H$6373,1,0)</f>
        <v>万文革</v>
      </c>
    </row>
    <row r="312" ht="24.95" customHeight="1" spans="1:14">
      <c r="A312" s="6">
        <v>337</v>
      </c>
      <c r="B312" s="52" t="s">
        <v>414</v>
      </c>
      <c r="C312" s="58" t="s">
        <v>500</v>
      </c>
      <c r="D312" s="59">
        <v>50000</v>
      </c>
      <c r="E312" s="60" t="s">
        <v>42</v>
      </c>
      <c r="F312" s="61">
        <v>43251</v>
      </c>
      <c r="G312" s="61">
        <v>43364</v>
      </c>
      <c r="H312" s="10">
        <f t="shared" si="17"/>
        <v>113</v>
      </c>
      <c r="I312" s="42">
        <v>4.35</v>
      </c>
      <c r="J312" s="18">
        <f t="shared" si="18"/>
        <v>682.708333333333</v>
      </c>
      <c r="K312" s="100">
        <v>43251</v>
      </c>
      <c r="L312" s="47" t="s">
        <v>568</v>
      </c>
      <c r="N312" t="str">
        <f>VLOOKUP(C312,[2]贫困户信息_1!H$4:H$6373,1,0)</f>
        <v>刘冬梅</v>
      </c>
    </row>
    <row r="313" s="79" customFormat="1" ht="24.95" customHeight="1" spans="1:15">
      <c r="A313" s="82">
        <v>338</v>
      </c>
      <c r="B313" s="109" t="s">
        <v>414</v>
      </c>
      <c r="C313" s="112" t="s">
        <v>501</v>
      </c>
      <c r="D313" s="113">
        <v>50000</v>
      </c>
      <c r="E313" s="114" t="s">
        <v>42</v>
      </c>
      <c r="F313" s="115">
        <v>43251</v>
      </c>
      <c r="G313" s="115">
        <v>43364</v>
      </c>
      <c r="H313" s="86">
        <f t="shared" si="17"/>
        <v>113</v>
      </c>
      <c r="I313" s="82">
        <v>4.35</v>
      </c>
      <c r="J313" s="93">
        <f t="shared" si="18"/>
        <v>682.708333333333</v>
      </c>
      <c r="K313" s="105">
        <v>43251</v>
      </c>
      <c r="L313" s="95" t="s">
        <v>568</v>
      </c>
      <c r="M313" s="98">
        <v>20180620</v>
      </c>
      <c r="N313" t="e">
        <f>VLOOKUP(C313,[2]贫困户信息_1!H$4:H$6373,1,0)</f>
        <v>#N/A</v>
      </c>
      <c r="O313" s="97" t="s">
        <v>544</v>
      </c>
    </row>
    <row r="314" ht="24.95" customHeight="1" spans="1:14">
      <c r="A314" s="6">
        <v>339</v>
      </c>
      <c r="B314" s="52" t="s">
        <v>414</v>
      </c>
      <c r="C314" s="58" t="s">
        <v>502</v>
      </c>
      <c r="D314" s="59">
        <v>50000</v>
      </c>
      <c r="E314" s="60" t="s">
        <v>42</v>
      </c>
      <c r="F314" s="61">
        <v>43251</v>
      </c>
      <c r="G314" s="61">
        <v>43364</v>
      </c>
      <c r="H314" s="10">
        <f t="shared" si="17"/>
        <v>113</v>
      </c>
      <c r="I314" s="42">
        <v>4.35</v>
      </c>
      <c r="J314" s="18">
        <f t="shared" si="18"/>
        <v>682.708333333333</v>
      </c>
      <c r="K314" s="100">
        <v>43251</v>
      </c>
      <c r="L314" s="47" t="s">
        <v>568</v>
      </c>
      <c r="N314" t="str">
        <f>VLOOKUP(C314,[2]贫困户信息_1!H$4:H$6373,1,0)</f>
        <v>闫志祥</v>
      </c>
    </row>
    <row r="315" ht="24.95" customHeight="1" spans="1:14">
      <c r="A315" s="6">
        <v>340</v>
      </c>
      <c r="B315" s="52" t="s">
        <v>414</v>
      </c>
      <c r="C315" s="58" t="s">
        <v>503</v>
      </c>
      <c r="D315" s="59">
        <v>50000</v>
      </c>
      <c r="E315" s="60" t="s">
        <v>42</v>
      </c>
      <c r="F315" s="61">
        <v>43251</v>
      </c>
      <c r="G315" s="61">
        <v>43372</v>
      </c>
      <c r="H315" s="10">
        <f t="shared" si="17"/>
        <v>121</v>
      </c>
      <c r="I315" s="42">
        <v>4.35</v>
      </c>
      <c r="J315" s="18">
        <f t="shared" si="18"/>
        <v>731.041666666667</v>
      </c>
      <c r="K315" s="100">
        <v>43251</v>
      </c>
      <c r="L315" s="47" t="s">
        <v>568</v>
      </c>
      <c r="N315" t="str">
        <f>VLOOKUP(C315,[2]贫困户信息_1!H$4:H$6373,1,0)</f>
        <v>郭智红</v>
      </c>
    </row>
    <row r="316" ht="24.95" customHeight="1" spans="1:14">
      <c r="A316" s="6">
        <v>341</v>
      </c>
      <c r="B316" s="52" t="s">
        <v>414</v>
      </c>
      <c r="C316" s="58" t="s">
        <v>504</v>
      </c>
      <c r="D316" s="59">
        <v>50000</v>
      </c>
      <c r="E316" s="60" t="s">
        <v>42</v>
      </c>
      <c r="F316" s="61">
        <v>43251</v>
      </c>
      <c r="G316" s="61">
        <v>43364</v>
      </c>
      <c r="H316" s="10">
        <f t="shared" si="17"/>
        <v>113</v>
      </c>
      <c r="I316" s="42">
        <v>4.35</v>
      </c>
      <c r="J316" s="18">
        <f t="shared" si="18"/>
        <v>682.708333333333</v>
      </c>
      <c r="K316" s="100">
        <v>43251</v>
      </c>
      <c r="L316" s="47" t="s">
        <v>568</v>
      </c>
      <c r="N316" t="str">
        <f>VLOOKUP(C316,[2]贫困户信息_1!H$4:H$6373,1,0)</f>
        <v>李政宇</v>
      </c>
    </row>
    <row r="317" s="79" customFormat="1" ht="24.95" customHeight="1" spans="1:15">
      <c r="A317" s="82">
        <v>342</v>
      </c>
      <c r="B317" s="109" t="s">
        <v>414</v>
      </c>
      <c r="C317" s="112" t="s">
        <v>505</v>
      </c>
      <c r="D317" s="113">
        <v>50000</v>
      </c>
      <c r="E317" s="114" t="s">
        <v>46</v>
      </c>
      <c r="F317" s="115">
        <v>43251</v>
      </c>
      <c r="G317" s="115">
        <v>43364</v>
      </c>
      <c r="H317" s="86">
        <f t="shared" si="17"/>
        <v>113</v>
      </c>
      <c r="I317" s="82">
        <v>4.35</v>
      </c>
      <c r="J317" s="93">
        <f t="shared" si="18"/>
        <v>682.708333333333</v>
      </c>
      <c r="K317" s="105">
        <v>43251</v>
      </c>
      <c r="L317" s="95" t="s">
        <v>568</v>
      </c>
      <c r="M317" s="98">
        <v>20180620</v>
      </c>
      <c r="N317" t="e">
        <f>VLOOKUP(C317,[2]贫困户信息_1!H$4:H$6373,1,0)</f>
        <v>#N/A</v>
      </c>
      <c r="O317" s="97" t="s">
        <v>544</v>
      </c>
    </row>
    <row r="318" ht="24.95" customHeight="1" spans="1:14">
      <c r="A318" s="6">
        <v>343</v>
      </c>
      <c r="B318" s="52" t="s">
        <v>414</v>
      </c>
      <c r="C318" s="58" t="s">
        <v>506</v>
      </c>
      <c r="D318" s="59">
        <v>50000</v>
      </c>
      <c r="E318" s="60" t="s">
        <v>46</v>
      </c>
      <c r="F318" s="61">
        <v>43251</v>
      </c>
      <c r="G318" s="61">
        <v>43364</v>
      </c>
      <c r="H318" s="10">
        <f t="shared" si="17"/>
        <v>113</v>
      </c>
      <c r="I318" s="42">
        <v>4.35</v>
      </c>
      <c r="J318" s="18">
        <f t="shared" si="18"/>
        <v>682.708333333333</v>
      </c>
      <c r="K318" s="100">
        <v>43251</v>
      </c>
      <c r="L318" s="47" t="s">
        <v>568</v>
      </c>
      <c r="N318" t="str">
        <f>VLOOKUP(C318,[2]贫困户信息_1!H$4:H$6373,1,0)</f>
        <v>李尧阶</v>
      </c>
    </row>
    <row r="319" ht="24.95" customHeight="1" spans="1:14">
      <c r="A319" s="6">
        <v>344</v>
      </c>
      <c r="B319" s="52" t="s">
        <v>414</v>
      </c>
      <c r="C319" s="58" t="s">
        <v>507</v>
      </c>
      <c r="D319" s="59">
        <v>50000</v>
      </c>
      <c r="E319" s="60" t="s">
        <v>46</v>
      </c>
      <c r="F319" s="61">
        <v>43251</v>
      </c>
      <c r="G319" s="61">
        <v>43364</v>
      </c>
      <c r="H319" s="10">
        <f t="shared" si="17"/>
        <v>113</v>
      </c>
      <c r="I319" s="42">
        <v>4.35</v>
      </c>
      <c r="J319" s="18">
        <f t="shared" si="18"/>
        <v>682.708333333333</v>
      </c>
      <c r="K319" s="100">
        <v>43251</v>
      </c>
      <c r="L319" s="47" t="s">
        <v>568</v>
      </c>
      <c r="N319" t="str">
        <f>VLOOKUP(C319,[2]贫困户信息_1!H$4:H$6373,1,0)</f>
        <v>陈芳</v>
      </c>
    </row>
    <row r="320" ht="24.95" customHeight="1" spans="1:14">
      <c r="A320" s="6">
        <v>345</v>
      </c>
      <c r="B320" s="52" t="s">
        <v>414</v>
      </c>
      <c r="C320" s="58" t="s">
        <v>508</v>
      </c>
      <c r="D320" s="59">
        <v>40000</v>
      </c>
      <c r="E320" s="60" t="s">
        <v>282</v>
      </c>
      <c r="F320" s="61">
        <v>43251</v>
      </c>
      <c r="G320" s="61">
        <v>43364</v>
      </c>
      <c r="H320" s="10">
        <f t="shared" si="17"/>
        <v>113</v>
      </c>
      <c r="I320" s="42">
        <v>4.35</v>
      </c>
      <c r="J320" s="18">
        <f t="shared" si="18"/>
        <v>546.166666666667</v>
      </c>
      <c r="K320" s="100">
        <v>43251</v>
      </c>
      <c r="L320" s="47" t="s">
        <v>568</v>
      </c>
      <c r="N320" t="str">
        <f>VLOOKUP(C320,[2]贫困户信息_1!H$4:H$6373,1,0)</f>
        <v>汪辉玉</v>
      </c>
    </row>
    <row r="321" ht="24.95" customHeight="1" spans="1:14">
      <c r="A321" s="6">
        <v>346</v>
      </c>
      <c r="B321" s="52" t="s">
        <v>414</v>
      </c>
      <c r="C321" s="58" t="s">
        <v>509</v>
      </c>
      <c r="D321" s="59">
        <v>50000</v>
      </c>
      <c r="E321" s="60" t="s">
        <v>282</v>
      </c>
      <c r="F321" s="61">
        <v>43251</v>
      </c>
      <c r="G321" s="61">
        <v>43364</v>
      </c>
      <c r="H321" s="10">
        <f t="shared" si="17"/>
        <v>113</v>
      </c>
      <c r="I321" s="42">
        <v>4.35</v>
      </c>
      <c r="J321" s="18">
        <f t="shared" si="18"/>
        <v>682.708333333333</v>
      </c>
      <c r="K321" s="100">
        <v>43251</v>
      </c>
      <c r="L321" s="47" t="s">
        <v>568</v>
      </c>
      <c r="N321" t="str">
        <f>VLOOKUP(C321,[2]贫困户信息_1!H$4:H$6373,1,0)</f>
        <v>熊湘华</v>
      </c>
    </row>
    <row r="322" ht="24.95" customHeight="1" spans="1:14">
      <c r="A322" s="6">
        <v>347</v>
      </c>
      <c r="B322" s="52" t="s">
        <v>414</v>
      </c>
      <c r="C322" s="58" t="s">
        <v>510</v>
      </c>
      <c r="D322" s="59">
        <v>50000</v>
      </c>
      <c r="E322" s="60" t="s">
        <v>282</v>
      </c>
      <c r="F322" s="61">
        <v>43251</v>
      </c>
      <c r="G322" s="61">
        <v>43360</v>
      </c>
      <c r="H322" s="10">
        <f t="shared" si="17"/>
        <v>109</v>
      </c>
      <c r="I322" s="42">
        <v>4.35</v>
      </c>
      <c r="J322" s="18">
        <f t="shared" si="18"/>
        <v>658.541666666667</v>
      </c>
      <c r="K322" s="100">
        <v>43251</v>
      </c>
      <c r="L322" s="47" t="s">
        <v>568</v>
      </c>
      <c r="N322" t="str">
        <f>VLOOKUP(C322,[2]贫困户信息_1!H$4:H$6373,1,0)</f>
        <v>杨辉</v>
      </c>
    </row>
    <row r="323" ht="24.95" customHeight="1" spans="1:14">
      <c r="A323" s="11">
        <v>348</v>
      </c>
      <c r="B323" s="49" t="s">
        <v>414</v>
      </c>
      <c r="C323" s="65" t="s">
        <v>511</v>
      </c>
      <c r="D323" s="66">
        <v>30000</v>
      </c>
      <c r="E323" s="67" t="s">
        <v>55</v>
      </c>
      <c r="F323" s="68">
        <v>43251</v>
      </c>
      <c r="G323" s="64">
        <v>43363</v>
      </c>
      <c r="H323" s="15">
        <f t="shared" si="17"/>
        <v>112</v>
      </c>
      <c r="I323" s="11">
        <v>4.35</v>
      </c>
      <c r="J323" s="23">
        <f t="shared" si="18"/>
        <v>406</v>
      </c>
      <c r="K323" s="100">
        <v>43251</v>
      </c>
      <c r="M323" s="104">
        <v>20171209</v>
      </c>
      <c r="N323" t="e">
        <f>VLOOKUP(C323,[2]贫困户信息_1!H$4:H$6373,1,0)</f>
        <v>#N/A</v>
      </c>
    </row>
    <row r="324" ht="24.95" customHeight="1" spans="1:14">
      <c r="A324" s="6">
        <v>349</v>
      </c>
      <c r="B324" s="69" t="s">
        <v>414</v>
      </c>
      <c r="C324" s="58" t="s">
        <v>512</v>
      </c>
      <c r="D324" s="59">
        <v>40000</v>
      </c>
      <c r="E324" s="60" t="s">
        <v>55</v>
      </c>
      <c r="F324" s="9">
        <f>K324</f>
        <v>43218</v>
      </c>
      <c r="G324" s="61">
        <v>43314</v>
      </c>
      <c r="H324" s="10">
        <f t="shared" ref="H324:H353" si="19">G324-F324</f>
        <v>96</v>
      </c>
      <c r="I324" s="42">
        <v>4.35</v>
      </c>
      <c r="J324" s="18">
        <f t="shared" ref="J324:J353" si="20">D324*H324*I324/36000</f>
        <v>464</v>
      </c>
      <c r="K324" s="102">
        <v>43218</v>
      </c>
      <c r="L324" s="91" t="s">
        <v>543</v>
      </c>
      <c r="N324" t="str">
        <f>VLOOKUP(C324,[2]贫困户信息_1!H$4:H$6373,1,0)</f>
        <v>郭玲</v>
      </c>
    </row>
    <row r="325" ht="24.95" customHeight="1" spans="1:14">
      <c r="A325" s="6">
        <v>350</v>
      </c>
      <c r="B325" s="52" t="s">
        <v>414</v>
      </c>
      <c r="C325" s="58" t="s">
        <v>513</v>
      </c>
      <c r="D325" s="59">
        <v>30000</v>
      </c>
      <c r="E325" s="60" t="s">
        <v>55</v>
      </c>
      <c r="F325" s="61">
        <v>43251</v>
      </c>
      <c r="G325" s="61">
        <v>43364</v>
      </c>
      <c r="H325" s="10">
        <f t="shared" si="19"/>
        <v>113</v>
      </c>
      <c r="I325" s="42">
        <v>4.35</v>
      </c>
      <c r="J325" s="18">
        <f t="shared" si="20"/>
        <v>409.625</v>
      </c>
      <c r="K325" s="100">
        <v>43251</v>
      </c>
      <c r="L325" s="47" t="s">
        <v>568</v>
      </c>
      <c r="N325" t="str">
        <f>VLOOKUP(C325,[2]贫困户信息_1!H$4:H$6373,1,0)</f>
        <v>管必虎</v>
      </c>
    </row>
    <row r="326" ht="24.95" customHeight="1" spans="1:14">
      <c r="A326" s="6">
        <v>351</v>
      </c>
      <c r="B326" s="52" t="s">
        <v>414</v>
      </c>
      <c r="C326" s="58" t="s">
        <v>514</v>
      </c>
      <c r="D326" s="59">
        <v>50000</v>
      </c>
      <c r="E326" s="60" t="s">
        <v>55</v>
      </c>
      <c r="F326" s="61">
        <v>43251</v>
      </c>
      <c r="G326" s="61">
        <v>43353</v>
      </c>
      <c r="H326" s="10">
        <f t="shared" si="19"/>
        <v>102</v>
      </c>
      <c r="I326" s="42">
        <v>4.35</v>
      </c>
      <c r="J326" s="18">
        <f t="shared" si="20"/>
        <v>616.25</v>
      </c>
      <c r="K326" s="100">
        <v>43251</v>
      </c>
      <c r="L326" s="47" t="s">
        <v>568</v>
      </c>
      <c r="N326" t="str">
        <f>VLOOKUP(C326,[2]贫困户信息_1!H$4:H$6373,1,0)</f>
        <v>陈秋菊</v>
      </c>
    </row>
    <row r="327" ht="24.95" customHeight="1" spans="1:14">
      <c r="A327" s="6">
        <v>352</v>
      </c>
      <c r="B327" s="52" t="s">
        <v>414</v>
      </c>
      <c r="C327" s="58" t="s">
        <v>515</v>
      </c>
      <c r="D327" s="59">
        <v>30000</v>
      </c>
      <c r="E327" s="60" t="s">
        <v>63</v>
      </c>
      <c r="F327" s="61">
        <v>43251</v>
      </c>
      <c r="G327" s="61">
        <v>43364</v>
      </c>
      <c r="H327" s="10">
        <f t="shared" si="19"/>
        <v>113</v>
      </c>
      <c r="I327" s="42">
        <v>4.35</v>
      </c>
      <c r="J327" s="18">
        <f t="shared" si="20"/>
        <v>409.625</v>
      </c>
      <c r="K327" s="100">
        <v>43251</v>
      </c>
      <c r="L327" s="47" t="s">
        <v>568</v>
      </c>
      <c r="N327" t="str">
        <f>VLOOKUP(C327,[2]贫困户信息_1!H$4:H$6373,1,0)</f>
        <v>何龙前</v>
      </c>
    </row>
    <row r="328" ht="24.95" customHeight="1" spans="1:14">
      <c r="A328" s="6">
        <v>353</v>
      </c>
      <c r="B328" s="52" t="s">
        <v>414</v>
      </c>
      <c r="C328" s="58" t="s">
        <v>516</v>
      </c>
      <c r="D328" s="59">
        <v>30000</v>
      </c>
      <c r="E328" s="60" t="s">
        <v>63</v>
      </c>
      <c r="F328" s="61">
        <v>43251</v>
      </c>
      <c r="G328" s="61">
        <v>43364</v>
      </c>
      <c r="H328" s="10">
        <f t="shared" si="19"/>
        <v>113</v>
      </c>
      <c r="I328" s="42">
        <v>4.35</v>
      </c>
      <c r="J328" s="18">
        <f t="shared" si="20"/>
        <v>409.625</v>
      </c>
      <c r="K328" s="100">
        <v>43251</v>
      </c>
      <c r="L328" s="47" t="s">
        <v>568</v>
      </c>
      <c r="N328" t="str">
        <f>VLOOKUP(C328,[2]贫困户信息_1!H$4:H$6373,1,0)</f>
        <v>杨宁</v>
      </c>
    </row>
    <row r="329" ht="24.95" customHeight="1" spans="1:14">
      <c r="A329" s="11">
        <v>354</v>
      </c>
      <c r="B329" s="49" t="s">
        <v>414</v>
      </c>
      <c r="C329" s="65" t="s">
        <v>517</v>
      </c>
      <c r="D329" s="66">
        <v>30000</v>
      </c>
      <c r="E329" s="67" t="s">
        <v>63</v>
      </c>
      <c r="F329" s="68">
        <v>43251</v>
      </c>
      <c r="G329" s="64">
        <v>43363</v>
      </c>
      <c r="H329" s="15">
        <f t="shared" si="19"/>
        <v>112</v>
      </c>
      <c r="I329" s="11">
        <v>4.35</v>
      </c>
      <c r="J329" s="23">
        <f t="shared" si="20"/>
        <v>406</v>
      </c>
      <c r="K329" s="100">
        <v>43251</v>
      </c>
      <c r="M329" s="104">
        <v>20171209</v>
      </c>
      <c r="N329" t="e">
        <f>VLOOKUP(C329,[2]贫困户信息_1!H$4:H$6373,1,0)</f>
        <v>#N/A</v>
      </c>
    </row>
    <row r="330" ht="24.95" customHeight="1" spans="1:14">
      <c r="A330" s="6">
        <v>355</v>
      </c>
      <c r="B330" s="52" t="s">
        <v>414</v>
      </c>
      <c r="C330" s="58" t="s">
        <v>518</v>
      </c>
      <c r="D330" s="59">
        <v>50000</v>
      </c>
      <c r="E330" s="60" t="s">
        <v>63</v>
      </c>
      <c r="F330" s="61">
        <v>43251</v>
      </c>
      <c r="G330" s="61">
        <v>43363</v>
      </c>
      <c r="H330" s="10">
        <f t="shared" si="19"/>
        <v>112</v>
      </c>
      <c r="I330" s="42">
        <v>4.35</v>
      </c>
      <c r="J330" s="18">
        <f t="shared" si="20"/>
        <v>676.666666666667</v>
      </c>
      <c r="K330" s="100">
        <v>43251</v>
      </c>
      <c r="L330" s="47" t="s">
        <v>568</v>
      </c>
      <c r="N330" t="str">
        <f>VLOOKUP(C330,[2]贫困户信息_1!H$4:H$6373,1,0)</f>
        <v>夏秋姣</v>
      </c>
    </row>
    <row r="331" ht="24.95" customHeight="1" spans="1:14">
      <c r="A331" s="6">
        <v>356</v>
      </c>
      <c r="B331" s="52" t="s">
        <v>414</v>
      </c>
      <c r="C331" s="58" t="s">
        <v>519</v>
      </c>
      <c r="D331" s="59">
        <v>30000</v>
      </c>
      <c r="E331" s="60" t="s">
        <v>69</v>
      </c>
      <c r="F331" s="61">
        <v>43251</v>
      </c>
      <c r="G331" s="61">
        <v>43364</v>
      </c>
      <c r="H331" s="10">
        <f t="shared" si="19"/>
        <v>113</v>
      </c>
      <c r="I331" s="42">
        <v>4.35</v>
      </c>
      <c r="J331" s="18">
        <f t="shared" si="20"/>
        <v>409.625</v>
      </c>
      <c r="K331" s="100">
        <v>43251</v>
      </c>
      <c r="L331" s="47" t="s">
        <v>568</v>
      </c>
      <c r="N331" t="str">
        <f>VLOOKUP(C331,[2]贫困户信息_1!H$4:H$6373,1,0)</f>
        <v>魏双龙</v>
      </c>
    </row>
    <row r="332" ht="24.95" customHeight="1" spans="1:14">
      <c r="A332" s="6">
        <v>357</v>
      </c>
      <c r="B332" s="52" t="s">
        <v>414</v>
      </c>
      <c r="C332" s="58" t="s">
        <v>520</v>
      </c>
      <c r="D332" s="59">
        <v>50000</v>
      </c>
      <c r="E332" s="60" t="s">
        <v>69</v>
      </c>
      <c r="F332" s="61">
        <v>43251</v>
      </c>
      <c r="G332" s="61">
        <v>43364</v>
      </c>
      <c r="H332" s="10">
        <f t="shared" si="19"/>
        <v>113</v>
      </c>
      <c r="I332" s="42">
        <v>4.35</v>
      </c>
      <c r="J332" s="18">
        <f t="shared" si="20"/>
        <v>682.708333333333</v>
      </c>
      <c r="K332" s="100">
        <v>43251</v>
      </c>
      <c r="L332" s="47" t="s">
        <v>568</v>
      </c>
      <c r="N332" t="str">
        <f>VLOOKUP(C332,[2]贫困户信息_1!H$4:H$6373,1,0)</f>
        <v>陈松山</v>
      </c>
    </row>
    <row r="333" ht="24.95" customHeight="1" spans="1:14">
      <c r="A333" s="6">
        <v>358</v>
      </c>
      <c r="B333" s="52" t="s">
        <v>414</v>
      </c>
      <c r="C333" s="58" t="s">
        <v>521</v>
      </c>
      <c r="D333" s="59">
        <v>50000</v>
      </c>
      <c r="E333" s="60" t="s">
        <v>522</v>
      </c>
      <c r="F333" s="61">
        <v>43251</v>
      </c>
      <c r="G333" s="61">
        <v>43364</v>
      </c>
      <c r="H333" s="10">
        <f t="shared" si="19"/>
        <v>113</v>
      </c>
      <c r="I333" s="42">
        <v>4.35</v>
      </c>
      <c r="J333" s="18">
        <f t="shared" si="20"/>
        <v>682.708333333333</v>
      </c>
      <c r="K333" s="100">
        <v>43251</v>
      </c>
      <c r="L333" s="47" t="s">
        <v>568</v>
      </c>
      <c r="N333" t="str">
        <f>VLOOKUP(C333,[2]贫困户信息_1!H$4:H$6373,1,0)</f>
        <v>张国栋</v>
      </c>
    </row>
    <row r="334" s="79" customFormat="1" ht="24.95" customHeight="1" spans="1:15">
      <c r="A334" s="82">
        <v>359</v>
      </c>
      <c r="B334" s="109" t="s">
        <v>414</v>
      </c>
      <c r="C334" s="112" t="s">
        <v>523</v>
      </c>
      <c r="D334" s="113">
        <v>30000</v>
      </c>
      <c r="E334" s="114" t="s">
        <v>80</v>
      </c>
      <c r="F334" s="115">
        <v>43251</v>
      </c>
      <c r="G334" s="115">
        <v>43364</v>
      </c>
      <c r="H334" s="86">
        <f t="shared" si="19"/>
        <v>113</v>
      </c>
      <c r="I334" s="82">
        <v>4.35</v>
      </c>
      <c r="J334" s="93">
        <f t="shared" si="20"/>
        <v>409.625</v>
      </c>
      <c r="K334" s="105">
        <v>43251</v>
      </c>
      <c r="L334" s="95" t="s">
        <v>568</v>
      </c>
      <c r="M334" s="98">
        <v>20180620</v>
      </c>
      <c r="N334" t="e">
        <f>VLOOKUP(C334,[2]贫困户信息_1!H$4:H$6373,1,0)</f>
        <v>#N/A</v>
      </c>
      <c r="O334" s="97" t="s">
        <v>544</v>
      </c>
    </row>
    <row r="335" ht="24.95" customHeight="1" spans="1:14">
      <c r="A335" s="11">
        <v>360</v>
      </c>
      <c r="B335" s="49" t="s">
        <v>414</v>
      </c>
      <c r="C335" s="65" t="s">
        <v>524</v>
      </c>
      <c r="D335" s="66">
        <v>30000</v>
      </c>
      <c r="E335" s="67" t="s">
        <v>80</v>
      </c>
      <c r="F335" s="68">
        <v>43251</v>
      </c>
      <c r="G335" s="64">
        <v>43363</v>
      </c>
      <c r="H335" s="15">
        <f t="shared" si="19"/>
        <v>112</v>
      </c>
      <c r="I335" s="11">
        <v>4.35</v>
      </c>
      <c r="J335" s="23">
        <f t="shared" si="20"/>
        <v>406</v>
      </c>
      <c r="K335" s="100">
        <v>43251</v>
      </c>
      <c r="M335" s="104">
        <v>20171209</v>
      </c>
      <c r="N335" t="e">
        <f>VLOOKUP(C335,[2]贫困户信息_1!H$4:H$6373,1,0)</f>
        <v>#N/A</v>
      </c>
    </row>
    <row r="336" ht="24.95" customHeight="1" spans="1:14">
      <c r="A336" s="6">
        <v>361</v>
      </c>
      <c r="B336" s="52" t="s">
        <v>414</v>
      </c>
      <c r="C336" s="58" t="s">
        <v>525</v>
      </c>
      <c r="D336" s="59">
        <v>30000</v>
      </c>
      <c r="E336" s="60" t="s">
        <v>80</v>
      </c>
      <c r="F336" s="61">
        <v>43251</v>
      </c>
      <c r="G336" s="61">
        <v>43364</v>
      </c>
      <c r="H336" s="10">
        <f t="shared" si="19"/>
        <v>113</v>
      </c>
      <c r="I336" s="42">
        <v>4.35</v>
      </c>
      <c r="J336" s="18">
        <f t="shared" si="20"/>
        <v>409.625</v>
      </c>
      <c r="K336" s="100">
        <v>43251</v>
      </c>
      <c r="L336" s="47" t="s">
        <v>568</v>
      </c>
      <c r="N336" t="str">
        <f>VLOOKUP(C336,[2]贫困户信息_1!H$4:H$6373,1,0)</f>
        <v>刘凤荣</v>
      </c>
    </row>
    <row r="337" ht="24.95" customHeight="1" spans="1:14">
      <c r="A337" s="6">
        <v>362</v>
      </c>
      <c r="B337" s="52" t="s">
        <v>414</v>
      </c>
      <c r="C337" s="58" t="s">
        <v>526</v>
      </c>
      <c r="D337" s="59">
        <v>30000</v>
      </c>
      <c r="E337" s="60" t="s">
        <v>80</v>
      </c>
      <c r="F337" s="61">
        <v>43251</v>
      </c>
      <c r="G337" s="61">
        <v>43364</v>
      </c>
      <c r="H337" s="10">
        <f t="shared" si="19"/>
        <v>113</v>
      </c>
      <c r="I337" s="42">
        <v>4.35</v>
      </c>
      <c r="J337" s="18">
        <f t="shared" si="20"/>
        <v>409.625</v>
      </c>
      <c r="K337" s="100">
        <v>43251</v>
      </c>
      <c r="L337" s="47" t="s">
        <v>568</v>
      </c>
      <c r="N337" t="str">
        <f>VLOOKUP(C337,[2]贫困户信息_1!H$4:H$6373,1,0)</f>
        <v>詹兴明</v>
      </c>
    </row>
    <row r="338" ht="24.95" customHeight="1" spans="1:14">
      <c r="A338" s="6">
        <v>363</v>
      </c>
      <c r="B338" s="52" t="s">
        <v>414</v>
      </c>
      <c r="C338" s="58" t="s">
        <v>527</v>
      </c>
      <c r="D338" s="59">
        <v>30000</v>
      </c>
      <c r="E338" s="60" t="s">
        <v>85</v>
      </c>
      <c r="F338" s="61">
        <v>43251</v>
      </c>
      <c r="G338" s="61">
        <v>43364</v>
      </c>
      <c r="H338" s="10">
        <f t="shared" si="19"/>
        <v>113</v>
      </c>
      <c r="I338" s="42">
        <v>4.35</v>
      </c>
      <c r="J338" s="18">
        <f t="shared" si="20"/>
        <v>409.625</v>
      </c>
      <c r="K338" s="100">
        <v>43251</v>
      </c>
      <c r="L338" s="47" t="s">
        <v>568</v>
      </c>
      <c r="N338" t="str">
        <f>VLOOKUP(C338,[2]贫困户信息_1!H$4:H$6373,1,0)</f>
        <v>周春山</v>
      </c>
    </row>
    <row r="339" ht="24.95" customHeight="1" spans="1:14">
      <c r="A339" s="6">
        <v>364</v>
      </c>
      <c r="B339" s="52" t="s">
        <v>414</v>
      </c>
      <c r="C339" s="58" t="s">
        <v>528</v>
      </c>
      <c r="D339" s="59">
        <v>30000</v>
      </c>
      <c r="E339" s="60" t="s">
        <v>169</v>
      </c>
      <c r="F339" s="61">
        <v>43251</v>
      </c>
      <c r="G339" s="61">
        <v>43364</v>
      </c>
      <c r="H339" s="10">
        <f t="shared" si="19"/>
        <v>113</v>
      </c>
      <c r="I339" s="42">
        <v>4.35</v>
      </c>
      <c r="J339" s="18">
        <f t="shared" si="20"/>
        <v>409.625</v>
      </c>
      <c r="K339" s="100">
        <v>43251</v>
      </c>
      <c r="L339" s="47" t="s">
        <v>568</v>
      </c>
      <c r="N339" t="str">
        <f>VLOOKUP(C339,[2]贫困户信息_1!H$4:H$6373,1,0)</f>
        <v>姚良华</v>
      </c>
    </row>
    <row r="340" s="79" customFormat="1" ht="24.95" customHeight="1" spans="1:15">
      <c r="A340" s="82">
        <v>365</v>
      </c>
      <c r="B340" s="109" t="s">
        <v>414</v>
      </c>
      <c r="C340" s="112" t="s">
        <v>529</v>
      </c>
      <c r="D340" s="113">
        <v>50000</v>
      </c>
      <c r="E340" s="114" t="s">
        <v>169</v>
      </c>
      <c r="F340" s="115">
        <v>43251</v>
      </c>
      <c r="G340" s="115">
        <v>43364</v>
      </c>
      <c r="H340" s="86">
        <f t="shared" si="19"/>
        <v>113</v>
      </c>
      <c r="I340" s="82">
        <v>4.35</v>
      </c>
      <c r="J340" s="93">
        <f t="shared" si="20"/>
        <v>682.708333333333</v>
      </c>
      <c r="K340" s="105">
        <v>43251</v>
      </c>
      <c r="L340" s="95" t="s">
        <v>568</v>
      </c>
      <c r="M340" s="98">
        <v>20180620</v>
      </c>
      <c r="N340" t="e">
        <f>VLOOKUP(C340,[2]贫困户信息_1!H$4:H$6373,1,0)</f>
        <v>#N/A</v>
      </c>
      <c r="O340" s="97" t="s">
        <v>544</v>
      </c>
    </row>
    <row r="341" ht="24.95" customHeight="1" spans="1:14">
      <c r="A341" s="6">
        <v>366</v>
      </c>
      <c r="B341" s="52" t="s">
        <v>414</v>
      </c>
      <c r="C341" s="58" t="s">
        <v>530</v>
      </c>
      <c r="D341" s="59">
        <v>50000</v>
      </c>
      <c r="E341" s="60" t="s">
        <v>87</v>
      </c>
      <c r="F341" s="61">
        <v>43251</v>
      </c>
      <c r="G341" s="61">
        <v>43364</v>
      </c>
      <c r="H341" s="10">
        <f t="shared" si="19"/>
        <v>113</v>
      </c>
      <c r="I341" s="42">
        <v>4.35</v>
      </c>
      <c r="J341" s="18">
        <f t="shared" si="20"/>
        <v>682.708333333333</v>
      </c>
      <c r="K341" s="100">
        <v>43251</v>
      </c>
      <c r="L341" s="47" t="s">
        <v>568</v>
      </c>
      <c r="N341" t="str">
        <f>VLOOKUP(C341,[2]贫困户信息_1!H$4:H$6373,1,0)</f>
        <v>江小和</v>
      </c>
    </row>
    <row r="342" ht="24.95" customHeight="1" spans="1:14">
      <c r="A342" s="6">
        <v>367</v>
      </c>
      <c r="B342" s="52" t="s">
        <v>414</v>
      </c>
      <c r="C342" s="58" t="s">
        <v>531</v>
      </c>
      <c r="D342" s="59">
        <v>30000</v>
      </c>
      <c r="E342" s="60" t="s">
        <v>171</v>
      </c>
      <c r="F342" s="61">
        <v>43251</v>
      </c>
      <c r="G342" s="61">
        <v>43364</v>
      </c>
      <c r="H342" s="10">
        <f t="shared" si="19"/>
        <v>113</v>
      </c>
      <c r="I342" s="42">
        <v>4.35</v>
      </c>
      <c r="J342" s="18">
        <f t="shared" si="20"/>
        <v>409.625</v>
      </c>
      <c r="K342" s="100">
        <v>43251</v>
      </c>
      <c r="L342" s="47" t="s">
        <v>568</v>
      </c>
      <c r="N342" t="str">
        <f>VLOOKUP(C342,[2]贫困户信息_1!H$4:H$6373,1,0)</f>
        <v>李国庆</v>
      </c>
    </row>
    <row r="343" ht="24.95" customHeight="1" spans="1:14">
      <c r="A343" s="6">
        <v>368</v>
      </c>
      <c r="B343" s="52" t="s">
        <v>414</v>
      </c>
      <c r="C343" s="58" t="s">
        <v>532</v>
      </c>
      <c r="D343" s="59">
        <v>30000</v>
      </c>
      <c r="E343" s="60" t="s">
        <v>171</v>
      </c>
      <c r="F343" s="61">
        <v>43251</v>
      </c>
      <c r="G343" s="61">
        <v>43364</v>
      </c>
      <c r="H343" s="10">
        <f t="shared" si="19"/>
        <v>113</v>
      </c>
      <c r="I343" s="42">
        <v>4.35</v>
      </c>
      <c r="J343" s="18">
        <f t="shared" si="20"/>
        <v>409.625</v>
      </c>
      <c r="K343" s="100">
        <v>43251</v>
      </c>
      <c r="L343" s="47" t="s">
        <v>568</v>
      </c>
      <c r="N343" t="str">
        <f>VLOOKUP(C343,[2]贫困户信息_1!H$4:H$6373,1,0)</f>
        <v>董昌纯</v>
      </c>
    </row>
    <row r="344" ht="24.95" customHeight="1" spans="1:14">
      <c r="A344" s="6">
        <v>369</v>
      </c>
      <c r="B344" s="52" t="s">
        <v>414</v>
      </c>
      <c r="C344" s="58" t="s">
        <v>533</v>
      </c>
      <c r="D344" s="59">
        <v>30000</v>
      </c>
      <c r="E344" s="60" t="s">
        <v>302</v>
      </c>
      <c r="F344" s="61">
        <v>43251</v>
      </c>
      <c r="G344" s="61">
        <v>43334</v>
      </c>
      <c r="H344" s="10">
        <f t="shared" si="19"/>
        <v>83</v>
      </c>
      <c r="I344" s="42">
        <v>4.35</v>
      </c>
      <c r="J344" s="18">
        <f t="shared" si="20"/>
        <v>300.875</v>
      </c>
      <c r="K344" s="100">
        <v>43251</v>
      </c>
      <c r="L344" s="47" t="s">
        <v>568</v>
      </c>
      <c r="N344" t="str">
        <f>VLOOKUP(C344,[2]贫困户信息_1!H$4:H$6373,1,0)</f>
        <v>竺桂香</v>
      </c>
    </row>
    <row r="345" ht="24.95" customHeight="1" spans="1:14">
      <c r="A345" s="11">
        <v>370</v>
      </c>
      <c r="B345" s="49" t="s">
        <v>414</v>
      </c>
      <c r="C345" s="65" t="s">
        <v>534</v>
      </c>
      <c r="D345" s="66">
        <v>30000</v>
      </c>
      <c r="E345" s="67" t="s">
        <v>302</v>
      </c>
      <c r="F345" s="68">
        <v>43251</v>
      </c>
      <c r="G345" s="64">
        <v>43363</v>
      </c>
      <c r="H345" s="15">
        <f t="shared" si="19"/>
        <v>112</v>
      </c>
      <c r="I345" s="11">
        <v>4.35</v>
      </c>
      <c r="J345" s="23">
        <f t="shared" si="20"/>
        <v>406</v>
      </c>
      <c r="K345" s="100">
        <v>43251</v>
      </c>
      <c r="M345" s="104">
        <v>20171209</v>
      </c>
      <c r="N345" t="e">
        <f>VLOOKUP(C345,[2]贫困户信息_1!H$4:H$6373,1,0)</f>
        <v>#N/A</v>
      </c>
    </row>
    <row r="346" ht="24.95" customHeight="1" spans="1:14">
      <c r="A346" s="6">
        <v>371</v>
      </c>
      <c r="B346" s="52" t="s">
        <v>414</v>
      </c>
      <c r="C346" s="58" t="s">
        <v>535</v>
      </c>
      <c r="D346" s="59">
        <v>30000</v>
      </c>
      <c r="E346" s="60" t="s">
        <v>302</v>
      </c>
      <c r="F346" s="61">
        <v>43251</v>
      </c>
      <c r="G346" s="61">
        <v>43364</v>
      </c>
      <c r="H346" s="10">
        <f t="shared" si="19"/>
        <v>113</v>
      </c>
      <c r="I346" s="42">
        <v>4.35</v>
      </c>
      <c r="J346" s="18">
        <f t="shared" si="20"/>
        <v>409.625</v>
      </c>
      <c r="K346" s="100">
        <v>43251</v>
      </c>
      <c r="L346" s="47" t="s">
        <v>568</v>
      </c>
      <c r="N346" t="str">
        <f>VLOOKUP(C346,[2]贫困户信息_1!H$4:H$6373,1,0)</f>
        <v>江炎姣</v>
      </c>
    </row>
    <row r="347" ht="24.95" customHeight="1" spans="1:14">
      <c r="A347" s="6">
        <v>372</v>
      </c>
      <c r="B347" s="52" t="s">
        <v>414</v>
      </c>
      <c r="C347" s="58" t="s">
        <v>536</v>
      </c>
      <c r="D347" s="59">
        <v>30000</v>
      </c>
      <c r="E347" s="60" t="s">
        <v>302</v>
      </c>
      <c r="F347" s="61">
        <v>43251</v>
      </c>
      <c r="G347" s="61">
        <v>43364</v>
      </c>
      <c r="H347" s="10">
        <f t="shared" si="19"/>
        <v>113</v>
      </c>
      <c r="I347" s="42">
        <v>4.35</v>
      </c>
      <c r="J347" s="18">
        <f t="shared" si="20"/>
        <v>409.625</v>
      </c>
      <c r="K347" s="100">
        <v>43251</v>
      </c>
      <c r="L347" s="47" t="s">
        <v>568</v>
      </c>
      <c r="N347" t="str">
        <f>VLOOKUP(C347,[2]贫困户信息_1!H$4:H$6373,1,0)</f>
        <v>刘胜元</v>
      </c>
    </row>
    <row r="348" ht="24.95" customHeight="1" spans="1:14">
      <c r="A348" s="6">
        <v>373</v>
      </c>
      <c r="B348" s="52" t="s">
        <v>414</v>
      </c>
      <c r="C348" s="58" t="s">
        <v>537</v>
      </c>
      <c r="D348" s="59">
        <v>50000</v>
      </c>
      <c r="E348" s="60" t="s">
        <v>302</v>
      </c>
      <c r="F348" s="61">
        <v>43251</v>
      </c>
      <c r="G348" s="61">
        <v>43364</v>
      </c>
      <c r="H348" s="10">
        <f t="shared" si="19"/>
        <v>113</v>
      </c>
      <c r="I348" s="42">
        <v>4.35</v>
      </c>
      <c r="J348" s="18">
        <f t="shared" si="20"/>
        <v>682.708333333333</v>
      </c>
      <c r="K348" s="100">
        <v>43251</v>
      </c>
      <c r="L348" s="47" t="s">
        <v>568</v>
      </c>
      <c r="N348" t="str">
        <f>VLOOKUP(C348,[2]贫困户信息_1!H$4:H$6373,1,0)</f>
        <v>王建军</v>
      </c>
    </row>
    <row r="349" ht="24.95" customHeight="1" spans="1:14">
      <c r="A349" s="11">
        <v>374</v>
      </c>
      <c r="B349" s="49" t="s">
        <v>414</v>
      </c>
      <c r="C349" s="65" t="s">
        <v>538</v>
      </c>
      <c r="D349" s="66">
        <v>30000</v>
      </c>
      <c r="E349" s="67" t="s">
        <v>97</v>
      </c>
      <c r="F349" s="68">
        <v>43251</v>
      </c>
      <c r="G349" s="64">
        <v>43363</v>
      </c>
      <c r="H349" s="15">
        <f t="shared" si="19"/>
        <v>112</v>
      </c>
      <c r="I349" s="11">
        <v>4.35</v>
      </c>
      <c r="J349" s="23">
        <f t="shared" si="20"/>
        <v>406</v>
      </c>
      <c r="K349" s="100">
        <v>43251</v>
      </c>
      <c r="M349" s="104">
        <v>20171209</v>
      </c>
      <c r="N349" t="e">
        <f>VLOOKUP(C349,[2]贫困户信息_1!H$4:H$6373,1,0)</f>
        <v>#N/A</v>
      </c>
    </row>
    <row r="350" ht="24.95" customHeight="1" spans="1:14">
      <c r="A350" s="6">
        <v>375</v>
      </c>
      <c r="B350" s="52" t="s">
        <v>414</v>
      </c>
      <c r="C350" s="58" t="s">
        <v>539</v>
      </c>
      <c r="D350" s="59">
        <v>30000</v>
      </c>
      <c r="E350" s="60" t="s">
        <v>97</v>
      </c>
      <c r="F350" s="61">
        <v>43251</v>
      </c>
      <c r="G350" s="61">
        <v>43364</v>
      </c>
      <c r="H350" s="10">
        <f t="shared" si="19"/>
        <v>113</v>
      </c>
      <c r="I350" s="42">
        <v>4.35</v>
      </c>
      <c r="J350" s="18">
        <f t="shared" si="20"/>
        <v>409.625</v>
      </c>
      <c r="K350" s="100">
        <v>43251</v>
      </c>
      <c r="L350" s="47" t="s">
        <v>568</v>
      </c>
      <c r="N350" t="str">
        <f>VLOOKUP(C350,[2]贫困户信息_1!H$4:H$6373,1,0)</f>
        <v>邹常忠</v>
      </c>
    </row>
    <row r="351" ht="24.95" customHeight="1" spans="1:14">
      <c r="A351" s="6">
        <v>376</v>
      </c>
      <c r="B351" s="52" t="s">
        <v>414</v>
      </c>
      <c r="C351" s="58" t="s">
        <v>540</v>
      </c>
      <c r="D351" s="59">
        <v>30000</v>
      </c>
      <c r="E351" s="60" t="s">
        <v>99</v>
      </c>
      <c r="F351" s="61">
        <v>43251</v>
      </c>
      <c r="G351" s="61">
        <v>43364</v>
      </c>
      <c r="H351" s="10">
        <f t="shared" si="19"/>
        <v>113</v>
      </c>
      <c r="I351" s="42">
        <v>4.35</v>
      </c>
      <c r="J351" s="18">
        <f t="shared" si="20"/>
        <v>409.625</v>
      </c>
      <c r="K351" s="100">
        <v>43251</v>
      </c>
      <c r="L351" s="47" t="s">
        <v>568</v>
      </c>
      <c r="N351" t="str">
        <f>VLOOKUP(C351,[2]贫困户信息_1!H$4:H$6373,1,0)</f>
        <v>庞盛华</v>
      </c>
    </row>
    <row r="352" ht="24.95" customHeight="1" spans="1:14">
      <c r="A352" s="6">
        <v>377</v>
      </c>
      <c r="B352" s="52" t="s">
        <v>414</v>
      </c>
      <c r="C352" s="70" t="s">
        <v>541</v>
      </c>
      <c r="D352" s="71">
        <v>30000</v>
      </c>
      <c r="E352" s="61">
        <v>43122</v>
      </c>
      <c r="F352" s="61">
        <v>43251</v>
      </c>
      <c r="G352" s="61">
        <v>43364</v>
      </c>
      <c r="H352" s="10">
        <f t="shared" si="19"/>
        <v>113</v>
      </c>
      <c r="I352" s="42">
        <v>4.35</v>
      </c>
      <c r="J352" s="18">
        <f t="shared" si="20"/>
        <v>409.625</v>
      </c>
      <c r="K352" s="100">
        <v>43251</v>
      </c>
      <c r="L352" s="47" t="s">
        <v>568</v>
      </c>
      <c r="N352" t="str">
        <f>VLOOKUP(C352,[2]贫困户信息_1!H$4:H$6373,1,0)</f>
        <v>白祖湘</v>
      </c>
    </row>
    <row r="353" ht="24.95" customHeight="1" spans="1:14">
      <c r="A353" s="6">
        <v>378</v>
      </c>
      <c r="B353" s="52" t="s">
        <v>414</v>
      </c>
      <c r="C353" s="70" t="s">
        <v>542</v>
      </c>
      <c r="D353" s="71">
        <v>50000</v>
      </c>
      <c r="E353" s="61">
        <v>43174</v>
      </c>
      <c r="F353" s="61">
        <v>43251</v>
      </c>
      <c r="G353" s="61">
        <v>43364</v>
      </c>
      <c r="H353" s="10">
        <f t="shared" si="19"/>
        <v>113</v>
      </c>
      <c r="I353" s="42">
        <v>4.35</v>
      </c>
      <c r="J353" s="18">
        <f t="shared" si="20"/>
        <v>682.708333333333</v>
      </c>
      <c r="K353" s="100">
        <v>43251</v>
      </c>
      <c r="L353" s="47" t="s">
        <v>568</v>
      </c>
      <c r="N353" t="str">
        <f>VLOOKUP(C353,[2]贫困户信息_1!H$4:H$6373,1,0)</f>
        <v>罗欣蔚</v>
      </c>
    </row>
  </sheetData>
  <autoFilter ref="A2:N353">
    <sortState ref="A2:N353">
      <sortCondition ref="A2:A353"/>
    </sortState>
  </autoFilter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B4" sqref="B4"/>
    </sheetView>
  </sheetViews>
  <sheetFormatPr defaultColWidth="9" defaultRowHeight="14.4" outlineLevelCol="2"/>
  <cols>
    <col min="1" max="2" width="31.3796296296296" customWidth="1"/>
    <col min="3" max="3" width="33.3796296296296" customWidth="1"/>
    <col min="4" max="4" width="9.75" customWidth="1"/>
    <col min="5" max="5" width="5.75" customWidth="1"/>
  </cols>
  <sheetData>
    <row r="1" ht="44.25" customHeight="1" spans="1:3">
      <c r="A1" s="74" t="s">
        <v>570</v>
      </c>
      <c r="B1" s="75"/>
      <c r="C1" s="75"/>
    </row>
    <row r="2" ht="35.1" customHeight="1" spans="1:3">
      <c r="A2" s="76" t="s">
        <v>571</v>
      </c>
      <c r="B2" s="76" t="s">
        <v>572</v>
      </c>
      <c r="C2" s="76" t="s">
        <v>10</v>
      </c>
    </row>
    <row r="3" ht="35.1" customHeight="1" spans="1:3">
      <c r="A3" s="77" t="s">
        <v>573</v>
      </c>
      <c r="B3" s="78">
        <v>66</v>
      </c>
      <c r="C3" s="78">
        <v>48660.53</v>
      </c>
    </row>
    <row r="4" ht="35.1" customHeight="1" spans="1:3">
      <c r="A4" s="77" t="s">
        <v>574</v>
      </c>
      <c r="B4" s="78">
        <v>103</v>
      </c>
      <c r="C4" s="78">
        <v>53672.64</v>
      </c>
    </row>
    <row r="5" ht="35.1" customHeight="1" spans="1:3">
      <c r="A5" s="77" t="s">
        <v>575</v>
      </c>
      <c r="B5" s="78">
        <v>64</v>
      </c>
      <c r="C5" s="78">
        <v>66865.17</v>
      </c>
    </row>
    <row r="6" ht="35.1" customHeight="1" spans="1:3">
      <c r="A6" s="77" t="s">
        <v>576</v>
      </c>
      <c r="B6" s="78">
        <v>59</v>
      </c>
      <c r="C6" s="78">
        <v>107017.07</v>
      </c>
    </row>
    <row r="7" ht="35.1" customHeight="1" spans="1:3">
      <c r="A7" s="77" t="s">
        <v>577</v>
      </c>
      <c r="B7" s="78">
        <v>41</v>
      </c>
      <c r="C7" s="78">
        <v>21873.63</v>
      </c>
    </row>
    <row r="8" ht="35.1" customHeight="1" spans="1:3">
      <c r="A8" s="77" t="s">
        <v>578</v>
      </c>
      <c r="B8" s="78">
        <v>110</v>
      </c>
      <c r="C8" s="78">
        <v>64793.9299999999</v>
      </c>
    </row>
    <row r="9" ht="35.1" customHeight="1" spans="1:3">
      <c r="A9" s="77" t="s">
        <v>579</v>
      </c>
      <c r="B9" s="78">
        <f>SUM(B3:B8)</f>
        <v>443</v>
      </c>
      <c r="C9" s="78">
        <f>SUM(C3:C8)</f>
        <v>362882.97</v>
      </c>
    </row>
  </sheetData>
  <mergeCells count="1">
    <mergeCell ref="A1:C1"/>
  </mergeCells>
  <pageMargins left="2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1"/>
  <sheetViews>
    <sheetView workbookViewId="0">
      <selection activeCell="F16" sqref="F16"/>
    </sheetView>
  </sheetViews>
  <sheetFormatPr defaultColWidth="9" defaultRowHeight="14.4" outlineLevelCol="3"/>
  <cols>
    <col min="1" max="1" width="9.75" customWidth="1"/>
    <col min="2" max="2" width="15.3796296296296" customWidth="1"/>
    <col min="3" max="4" width="17.6296296296296" customWidth="1"/>
  </cols>
  <sheetData>
    <row r="3" spans="2:2">
      <c r="B3" t="s">
        <v>580</v>
      </c>
    </row>
    <row r="4" spans="1:4">
      <c r="A4" t="s">
        <v>581</v>
      </c>
      <c r="B4" t="s">
        <v>582</v>
      </c>
      <c r="C4" t="s">
        <v>583</v>
      </c>
      <c r="D4" t="s">
        <v>584</v>
      </c>
    </row>
    <row r="5" spans="1:4">
      <c r="A5" s="72" t="s">
        <v>275</v>
      </c>
      <c r="B5" s="73">
        <v>41</v>
      </c>
      <c r="C5" s="73">
        <v>41</v>
      </c>
      <c r="D5" s="73">
        <v>21873.63</v>
      </c>
    </row>
    <row r="6" spans="1:4">
      <c r="A6" s="72" t="s">
        <v>14</v>
      </c>
      <c r="B6" s="73">
        <v>66</v>
      </c>
      <c r="C6" s="73">
        <v>66</v>
      </c>
      <c r="D6" s="73">
        <v>48660.53</v>
      </c>
    </row>
    <row r="7" spans="1:4">
      <c r="A7" s="72" t="s">
        <v>331</v>
      </c>
      <c r="B7" s="73">
        <v>59</v>
      </c>
      <c r="C7" s="73">
        <v>59</v>
      </c>
      <c r="D7" s="73">
        <v>107017.07</v>
      </c>
    </row>
    <row r="8" spans="1:4">
      <c r="A8" s="72" t="s">
        <v>414</v>
      </c>
      <c r="B8" s="73">
        <v>110</v>
      </c>
      <c r="C8" s="73">
        <v>110</v>
      </c>
      <c r="D8" s="73">
        <v>64793.9299999999</v>
      </c>
    </row>
    <row r="9" spans="1:4">
      <c r="A9" s="72" t="s">
        <v>141</v>
      </c>
      <c r="B9" s="73">
        <v>64</v>
      </c>
      <c r="C9" s="73">
        <v>64</v>
      </c>
      <c r="D9" s="73">
        <v>66865.17</v>
      </c>
    </row>
    <row r="10" spans="1:4">
      <c r="A10" s="72" t="s">
        <v>585</v>
      </c>
      <c r="B10" s="73">
        <v>103</v>
      </c>
      <c r="C10" s="73">
        <v>103</v>
      </c>
      <c r="D10" s="73">
        <v>53672.64</v>
      </c>
    </row>
    <row r="11" spans="1:4">
      <c r="A11" s="72" t="s">
        <v>586</v>
      </c>
      <c r="B11" s="73">
        <v>443</v>
      </c>
      <c r="C11" s="73">
        <v>443</v>
      </c>
      <c r="D11" s="73">
        <v>362882.97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5"/>
  <sheetViews>
    <sheetView tabSelected="1" workbookViewId="0">
      <selection activeCell="O4" sqref="O4"/>
    </sheetView>
  </sheetViews>
  <sheetFormatPr defaultColWidth="9" defaultRowHeight="14.4"/>
  <cols>
    <col min="1" max="1" width="7.5" customWidth="1"/>
    <col min="4" max="4" width="10.3796296296296" customWidth="1"/>
    <col min="6" max="6" width="10.6296296296296" style="1" customWidth="1"/>
    <col min="7" max="7" width="10" customWidth="1"/>
    <col min="11" max="11" width="9" style="3"/>
    <col min="12" max="12" width="9.5" customWidth="1"/>
    <col min="13" max="13" width="9" hidden="1" customWidth="1"/>
  </cols>
  <sheetData>
    <row r="1" ht="40.5" customHeight="1" spans="1:12">
      <c r="A1" s="4" t="s">
        <v>587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.7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9" t="s">
        <v>11</v>
      </c>
      <c r="L2" s="20" t="s">
        <v>13</v>
      </c>
    </row>
    <row r="3" ht="24.95" customHeight="1" spans="1:13">
      <c r="A3" s="6">
        <v>1</v>
      </c>
      <c r="B3" s="6" t="s">
        <v>14</v>
      </c>
      <c r="C3" s="7" t="s">
        <v>15</v>
      </c>
      <c r="D3" s="8">
        <v>50000</v>
      </c>
      <c r="E3" s="9" t="s">
        <v>16</v>
      </c>
      <c r="F3" s="9">
        <f t="shared" ref="F3:F51" si="0">K3</f>
        <v>43084.0007578947</v>
      </c>
      <c r="G3" s="9">
        <v>43363</v>
      </c>
      <c r="H3" s="10">
        <f>G3-F3</f>
        <v>278.999242105303</v>
      </c>
      <c r="I3" s="6">
        <v>4.75</v>
      </c>
      <c r="J3" s="18">
        <v>1840.62</v>
      </c>
      <c r="K3" s="21">
        <v>43084.0007578947</v>
      </c>
      <c r="L3" s="22"/>
      <c r="M3" t="str">
        <f>VLOOKUP(C3,[2]贫困户信息_1!H$4:H$6373,1,0)</f>
        <v>张国庆</v>
      </c>
    </row>
    <row r="4" ht="24.95" customHeight="1" spans="1:13">
      <c r="A4" s="6">
        <v>2</v>
      </c>
      <c r="B4" s="6" t="s">
        <v>14</v>
      </c>
      <c r="C4" s="7" t="s">
        <v>17</v>
      </c>
      <c r="D4" s="8">
        <v>50000</v>
      </c>
      <c r="E4" s="9" t="s">
        <v>18</v>
      </c>
      <c r="F4" s="9">
        <f t="shared" si="0"/>
        <v>43066</v>
      </c>
      <c r="G4" s="9">
        <v>43363</v>
      </c>
      <c r="H4" s="10">
        <f t="shared" ref="H4:H67" si="1">G4-F4</f>
        <v>297</v>
      </c>
      <c r="I4" s="6">
        <v>4.75</v>
      </c>
      <c r="J4" s="18">
        <v>1959.38</v>
      </c>
      <c r="K4" s="21">
        <v>43066</v>
      </c>
      <c r="L4" s="22"/>
      <c r="M4" t="str">
        <f>VLOOKUP(C4,[2]贫困户信息_1!H$4:H$6373,1,0)</f>
        <v>李伏华</v>
      </c>
    </row>
    <row r="5" ht="24.95" customHeight="1" spans="1:13">
      <c r="A5" s="6">
        <v>3</v>
      </c>
      <c r="B5" s="6" t="s">
        <v>14</v>
      </c>
      <c r="C5" s="7" t="s">
        <v>19</v>
      </c>
      <c r="D5" s="8">
        <v>50000</v>
      </c>
      <c r="E5" s="9" t="s">
        <v>18</v>
      </c>
      <c r="F5" s="9">
        <f t="shared" si="0"/>
        <v>43027</v>
      </c>
      <c r="G5" s="9">
        <v>43363</v>
      </c>
      <c r="H5" s="10">
        <f t="shared" si="1"/>
        <v>336</v>
      </c>
      <c r="I5" s="6">
        <v>4.75</v>
      </c>
      <c r="J5" s="18">
        <v>2216.67</v>
      </c>
      <c r="K5" s="21">
        <v>43027</v>
      </c>
      <c r="L5" s="22"/>
      <c r="M5" t="str">
        <f>VLOOKUP(C5,[2]贫困户信息_1!H$4:H$6373,1,0)</f>
        <v>陈克超</v>
      </c>
    </row>
    <row r="6" ht="24.95" customHeight="1" spans="1:13">
      <c r="A6" s="6">
        <v>4</v>
      </c>
      <c r="B6" s="6" t="s">
        <v>14</v>
      </c>
      <c r="C6" s="7" t="s">
        <v>20</v>
      </c>
      <c r="D6" s="8">
        <v>50000</v>
      </c>
      <c r="E6" s="9" t="s">
        <v>21</v>
      </c>
      <c r="F6" s="9">
        <f t="shared" si="0"/>
        <v>43034</v>
      </c>
      <c r="G6" s="9">
        <v>43363</v>
      </c>
      <c r="H6" s="10">
        <f t="shared" si="1"/>
        <v>329</v>
      </c>
      <c r="I6" s="6">
        <v>4.75</v>
      </c>
      <c r="J6" s="18">
        <v>2170.49</v>
      </c>
      <c r="K6" s="21">
        <v>43034</v>
      </c>
      <c r="L6" s="22"/>
      <c r="M6" t="str">
        <f>VLOOKUP(C6,[2]贫困户信息_1!H$4:H$6373,1,0)</f>
        <v>汤龙保</v>
      </c>
    </row>
    <row r="7" ht="24.95" customHeight="1" spans="1:13">
      <c r="A7" s="11">
        <v>5</v>
      </c>
      <c r="B7" s="11" t="s">
        <v>14</v>
      </c>
      <c r="C7" s="12" t="s">
        <v>22</v>
      </c>
      <c r="D7" s="13">
        <v>50000</v>
      </c>
      <c r="E7" s="14" t="s">
        <v>21</v>
      </c>
      <c r="F7" s="14">
        <f t="shared" si="0"/>
        <v>43067.9997473684</v>
      </c>
      <c r="G7" s="14">
        <v>43079</v>
      </c>
      <c r="H7" s="15">
        <f t="shared" si="1"/>
        <v>11.0002526316021</v>
      </c>
      <c r="I7" s="11">
        <v>4.75</v>
      </c>
      <c r="J7" s="23">
        <v>72.57</v>
      </c>
      <c r="K7" s="14">
        <v>43067.9997473684</v>
      </c>
      <c r="L7" s="24">
        <v>20171210</v>
      </c>
      <c r="M7" t="e">
        <f>VLOOKUP(C7,[2]贫困户信息_1!H$4:H$6373,1,0)</f>
        <v>#N/A</v>
      </c>
    </row>
    <row r="8" ht="24.95" customHeight="1" spans="1:13">
      <c r="A8" s="6">
        <v>6</v>
      </c>
      <c r="B8" s="6" t="s">
        <v>14</v>
      </c>
      <c r="C8" s="7" t="s">
        <v>23</v>
      </c>
      <c r="D8" s="8">
        <v>50000</v>
      </c>
      <c r="E8" s="9" t="s">
        <v>24</v>
      </c>
      <c r="F8" s="9">
        <f t="shared" si="0"/>
        <v>43112.1407157895</v>
      </c>
      <c r="G8" s="9">
        <v>43363</v>
      </c>
      <c r="H8" s="10">
        <f t="shared" si="1"/>
        <v>250.859284210499</v>
      </c>
      <c r="I8" s="6">
        <v>4.75</v>
      </c>
      <c r="J8" s="18">
        <v>1654.97</v>
      </c>
      <c r="K8" s="21">
        <v>43112.1407157895</v>
      </c>
      <c r="L8" s="20"/>
      <c r="M8" t="str">
        <f>VLOOKUP(C8,[2]贫困户信息_1!H$4:H$6373,1,0)</f>
        <v>龙刚</v>
      </c>
    </row>
    <row r="9" ht="24.95" customHeight="1" spans="1:13">
      <c r="A9" s="6">
        <v>7</v>
      </c>
      <c r="B9" s="6" t="s">
        <v>14</v>
      </c>
      <c r="C9" s="16" t="s">
        <v>25</v>
      </c>
      <c r="D9" s="17">
        <v>50000</v>
      </c>
      <c r="E9" s="9" t="s">
        <v>24</v>
      </c>
      <c r="F9" s="9">
        <f t="shared" si="0"/>
        <v>43108.3365052632</v>
      </c>
      <c r="G9" s="9">
        <v>43363</v>
      </c>
      <c r="H9" s="10">
        <f t="shared" si="1"/>
        <v>254.6634947368</v>
      </c>
      <c r="I9" s="6">
        <v>4.75</v>
      </c>
      <c r="J9" s="18">
        <v>1680.07</v>
      </c>
      <c r="K9" s="21">
        <v>43108.3365052632</v>
      </c>
      <c r="L9" s="20"/>
      <c r="M9" t="str">
        <f>VLOOKUP(C9,[2]贫困户信息_1!H$4:H$6373,1,0)</f>
        <v>汪全立</v>
      </c>
    </row>
    <row r="10" ht="24.95" customHeight="1" spans="1:13">
      <c r="A10" s="6">
        <v>8</v>
      </c>
      <c r="B10" s="6" t="s">
        <v>14</v>
      </c>
      <c r="C10" s="7" t="s">
        <v>26</v>
      </c>
      <c r="D10" s="8">
        <v>50000</v>
      </c>
      <c r="E10" s="9" t="s">
        <v>24</v>
      </c>
      <c r="F10" s="9">
        <f t="shared" si="0"/>
        <v>43132.1400421053</v>
      </c>
      <c r="G10" s="9">
        <v>43363</v>
      </c>
      <c r="H10" s="10">
        <f t="shared" si="1"/>
        <v>230.859957894703</v>
      </c>
      <c r="I10" s="6">
        <v>4.75</v>
      </c>
      <c r="J10" s="18">
        <v>1523.03</v>
      </c>
      <c r="K10" s="21">
        <v>43132.1400421053</v>
      </c>
      <c r="L10" s="20"/>
      <c r="M10" t="str">
        <f>VLOOKUP(C10,[2]贫困户信息_1!H$4:H$6373,1,0)</f>
        <v>高国祥</v>
      </c>
    </row>
    <row r="11" ht="24.95" customHeight="1" spans="1:13">
      <c r="A11" s="6">
        <v>9</v>
      </c>
      <c r="B11" s="6" t="s">
        <v>14</v>
      </c>
      <c r="C11" s="16" t="s">
        <v>27</v>
      </c>
      <c r="D11" s="17">
        <v>50000</v>
      </c>
      <c r="E11" s="9" t="s">
        <v>24</v>
      </c>
      <c r="F11" s="9">
        <f t="shared" si="0"/>
        <v>43108.4107789474</v>
      </c>
      <c r="G11" s="9">
        <v>43363</v>
      </c>
      <c r="H11" s="10">
        <f t="shared" si="1"/>
        <v>254.5892210526</v>
      </c>
      <c r="I11" s="6">
        <v>4.75</v>
      </c>
      <c r="J11" s="18">
        <v>1679.58</v>
      </c>
      <c r="K11" s="21">
        <v>43108.4107789474</v>
      </c>
      <c r="L11" s="20"/>
      <c r="M11" t="str">
        <f>VLOOKUP(C11,[2]贫困户信息_1!H$4:H$6373,1,0)</f>
        <v>刘传治</v>
      </c>
    </row>
    <row r="12" ht="24.95" customHeight="1" spans="1:13">
      <c r="A12" s="6">
        <v>10</v>
      </c>
      <c r="B12" s="6" t="s">
        <v>14</v>
      </c>
      <c r="C12" s="16" t="s">
        <v>28</v>
      </c>
      <c r="D12" s="17">
        <v>50000</v>
      </c>
      <c r="E12" s="9" t="s">
        <v>24</v>
      </c>
      <c r="F12" s="9">
        <f t="shared" si="0"/>
        <v>43108.4107789474</v>
      </c>
      <c r="G12" s="9">
        <v>43363</v>
      </c>
      <c r="H12" s="10">
        <f t="shared" si="1"/>
        <v>254.5892210526</v>
      </c>
      <c r="I12" s="6">
        <v>4.75</v>
      </c>
      <c r="J12" s="18">
        <v>1679.58</v>
      </c>
      <c r="K12" s="21">
        <v>43108.4107789474</v>
      </c>
      <c r="L12" s="20"/>
      <c r="M12" t="str">
        <f>VLOOKUP(C12,[2]贫困户信息_1!H$4:H$6373,1,0)</f>
        <v>张志军</v>
      </c>
    </row>
    <row r="13" ht="24.95" customHeight="1" spans="1:13">
      <c r="A13" s="6">
        <v>11</v>
      </c>
      <c r="B13" s="6" t="s">
        <v>14</v>
      </c>
      <c r="C13" s="7" t="s">
        <v>29</v>
      </c>
      <c r="D13" s="8">
        <v>30000</v>
      </c>
      <c r="E13" s="9" t="s">
        <v>30</v>
      </c>
      <c r="F13" s="9">
        <f t="shared" si="0"/>
        <v>43261</v>
      </c>
      <c r="G13" s="9">
        <v>43363</v>
      </c>
      <c r="H13" s="10">
        <f t="shared" si="1"/>
        <v>102</v>
      </c>
      <c r="I13" s="6">
        <v>4.75</v>
      </c>
      <c r="J13" s="18">
        <v>403.75</v>
      </c>
      <c r="K13" s="21">
        <v>43261</v>
      </c>
      <c r="L13" s="20"/>
      <c r="M13" t="str">
        <f>VLOOKUP(C13,[2]贫困户信息_1!H$4:H$6373,1,0)</f>
        <v>王群兴</v>
      </c>
    </row>
    <row r="14" ht="24.95" customHeight="1" spans="1:13">
      <c r="A14" s="6">
        <v>12</v>
      </c>
      <c r="B14" s="6" t="s">
        <v>14</v>
      </c>
      <c r="C14" s="7" t="s">
        <v>31</v>
      </c>
      <c r="D14" s="8">
        <v>50000</v>
      </c>
      <c r="E14" s="9" t="s">
        <v>32</v>
      </c>
      <c r="F14" s="9">
        <f t="shared" si="0"/>
        <v>43271.9966896552</v>
      </c>
      <c r="G14" s="9">
        <v>43363</v>
      </c>
      <c r="H14" s="10">
        <f t="shared" si="1"/>
        <v>91.0033103448004</v>
      </c>
      <c r="I14" s="6">
        <v>4.35</v>
      </c>
      <c r="J14" s="18">
        <v>549.81</v>
      </c>
      <c r="K14" s="21">
        <v>43271.9966896552</v>
      </c>
      <c r="L14" s="20"/>
      <c r="M14" t="str">
        <f>VLOOKUP(C14,[2]贫困户信息_1!H$4:H$6373,1,0)</f>
        <v>李鑫</v>
      </c>
    </row>
    <row r="15" ht="24.95" customHeight="1" spans="1:13">
      <c r="A15" s="6">
        <v>13</v>
      </c>
      <c r="B15" s="6" t="s">
        <v>14</v>
      </c>
      <c r="C15" s="7" t="s">
        <v>33</v>
      </c>
      <c r="D15" s="8">
        <v>50000</v>
      </c>
      <c r="E15" s="9" t="s">
        <v>34</v>
      </c>
      <c r="F15" s="9">
        <f t="shared" si="0"/>
        <v>43271.9997241379</v>
      </c>
      <c r="G15" s="9">
        <v>43363</v>
      </c>
      <c r="H15" s="10">
        <f t="shared" si="1"/>
        <v>91.0002758620976</v>
      </c>
      <c r="I15" s="6">
        <v>4.35</v>
      </c>
      <c r="J15" s="18">
        <v>549.79</v>
      </c>
      <c r="K15" s="21">
        <v>43271.9997241379</v>
      </c>
      <c r="L15" s="20"/>
      <c r="M15" t="str">
        <f>VLOOKUP(C15,[2]贫困户信息_1!H$4:H$6373,1,0)</f>
        <v>龙世权</v>
      </c>
    </row>
    <row r="16" ht="24.95" customHeight="1" spans="1:13">
      <c r="A16" s="6">
        <v>14</v>
      </c>
      <c r="B16" s="6" t="s">
        <v>14</v>
      </c>
      <c r="C16" s="7" t="s">
        <v>36</v>
      </c>
      <c r="D16" s="8">
        <v>30000</v>
      </c>
      <c r="E16" s="9" t="s">
        <v>37</v>
      </c>
      <c r="F16" s="9">
        <f t="shared" si="0"/>
        <v>43257.3889655172</v>
      </c>
      <c r="G16" s="9">
        <v>43363</v>
      </c>
      <c r="H16" s="10">
        <f t="shared" si="1"/>
        <v>105.611034482798</v>
      </c>
      <c r="I16" s="6">
        <v>4.35</v>
      </c>
      <c r="J16" s="18">
        <v>382.84</v>
      </c>
      <c r="K16" s="21">
        <v>43257.3889655172</v>
      </c>
      <c r="L16" s="20"/>
      <c r="M16" t="str">
        <f>VLOOKUP(C16,[2]贫困户信息_1!H$4:H$6373,1,0)</f>
        <v>刘建辉</v>
      </c>
    </row>
    <row r="17" ht="24.95" customHeight="1" spans="1:13">
      <c r="A17" s="6">
        <v>15</v>
      </c>
      <c r="B17" s="6" t="s">
        <v>14</v>
      </c>
      <c r="C17" s="7" t="s">
        <v>38</v>
      </c>
      <c r="D17" s="8">
        <v>30000</v>
      </c>
      <c r="E17" s="9" t="s">
        <v>39</v>
      </c>
      <c r="F17" s="9">
        <f t="shared" si="0"/>
        <v>43272</v>
      </c>
      <c r="G17" s="9">
        <v>43363</v>
      </c>
      <c r="H17" s="10">
        <f t="shared" si="1"/>
        <v>91</v>
      </c>
      <c r="I17" s="6">
        <v>4.35</v>
      </c>
      <c r="J17" s="18">
        <v>329.88</v>
      </c>
      <c r="K17" s="21">
        <v>43272</v>
      </c>
      <c r="L17" s="20"/>
      <c r="M17" t="str">
        <f>VLOOKUP(C17,[2]贫困户信息_1!H$4:H$6373,1,0)</f>
        <v>文喜平</v>
      </c>
    </row>
    <row r="18" ht="24.95" customHeight="1" spans="1:13">
      <c r="A18" s="6">
        <v>16</v>
      </c>
      <c r="B18" s="6" t="s">
        <v>14</v>
      </c>
      <c r="C18" s="7" t="s">
        <v>40</v>
      </c>
      <c r="D18" s="8">
        <v>30000</v>
      </c>
      <c r="E18" s="9" t="s">
        <v>39</v>
      </c>
      <c r="F18" s="9">
        <f t="shared" si="0"/>
        <v>43272</v>
      </c>
      <c r="G18" s="9">
        <v>43363</v>
      </c>
      <c r="H18" s="10">
        <f t="shared" si="1"/>
        <v>91</v>
      </c>
      <c r="I18" s="6">
        <v>4.35</v>
      </c>
      <c r="J18" s="18">
        <v>329.88</v>
      </c>
      <c r="K18" s="21">
        <v>43272</v>
      </c>
      <c r="L18" s="20"/>
      <c r="M18" t="str">
        <f>VLOOKUP(C18,[2]贫困户信息_1!H$4:H$6373,1,0)</f>
        <v>王春伏</v>
      </c>
    </row>
    <row r="19" ht="24.95" customHeight="1" spans="1:13">
      <c r="A19" s="6">
        <v>17</v>
      </c>
      <c r="B19" s="6" t="s">
        <v>14</v>
      </c>
      <c r="C19" s="7" t="s">
        <v>41</v>
      </c>
      <c r="D19" s="8">
        <v>50000</v>
      </c>
      <c r="E19" s="9" t="s">
        <v>42</v>
      </c>
      <c r="F19" s="9">
        <f t="shared" si="0"/>
        <v>43271.9986206897</v>
      </c>
      <c r="G19" s="9">
        <v>43363</v>
      </c>
      <c r="H19" s="10">
        <f t="shared" si="1"/>
        <v>91.0013793102989</v>
      </c>
      <c r="I19" s="6">
        <v>4.35</v>
      </c>
      <c r="J19" s="18">
        <v>549.8</v>
      </c>
      <c r="K19" s="21">
        <v>43271.9986206897</v>
      </c>
      <c r="L19" s="20"/>
      <c r="M19" t="str">
        <f>VLOOKUP(C19,[2]贫困户信息_1!H$4:H$6373,1,0)</f>
        <v>白浩</v>
      </c>
    </row>
    <row r="20" ht="24.95" customHeight="1" spans="1:13">
      <c r="A20" s="6">
        <v>18</v>
      </c>
      <c r="B20" s="6" t="s">
        <v>14</v>
      </c>
      <c r="C20" s="7" t="s">
        <v>43</v>
      </c>
      <c r="D20" s="8">
        <v>30000</v>
      </c>
      <c r="E20" s="9" t="s">
        <v>42</v>
      </c>
      <c r="F20" s="9">
        <f t="shared" si="0"/>
        <v>43272.0013793103</v>
      </c>
      <c r="G20" s="9">
        <v>43363</v>
      </c>
      <c r="H20" s="10">
        <f t="shared" si="1"/>
        <v>90.9986206897011</v>
      </c>
      <c r="I20" s="6">
        <v>4.35</v>
      </c>
      <c r="J20" s="18">
        <v>329.87</v>
      </c>
      <c r="K20" s="21">
        <v>43272.0013793103</v>
      </c>
      <c r="L20" s="20"/>
      <c r="M20" t="str">
        <f>VLOOKUP(C20,[2]贫困户信息_1!H$4:H$6373,1,0)</f>
        <v>王冬华</v>
      </c>
    </row>
    <row r="21" ht="24.95" customHeight="1" spans="1:13">
      <c r="A21" s="6">
        <v>19</v>
      </c>
      <c r="B21" s="6" t="s">
        <v>14</v>
      </c>
      <c r="C21" s="7" t="s">
        <v>44</v>
      </c>
      <c r="D21" s="8">
        <v>30000</v>
      </c>
      <c r="E21" s="9" t="s">
        <v>42</v>
      </c>
      <c r="F21" s="9">
        <f t="shared" si="0"/>
        <v>43272.0013793103</v>
      </c>
      <c r="G21" s="9">
        <v>43363</v>
      </c>
      <c r="H21" s="10">
        <f t="shared" si="1"/>
        <v>90.9986206897011</v>
      </c>
      <c r="I21" s="6">
        <v>4.35</v>
      </c>
      <c r="J21" s="18">
        <v>329.87</v>
      </c>
      <c r="K21" s="21">
        <v>43272.0013793103</v>
      </c>
      <c r="L21" s="20"/>
      <c r="M21" t="str">
        <f>VLOOKUP(C21,[2]贫困户信息_1!H$4:H$6373,1,0)</f>
        <v>付观志</v>
      </c>
    </row>
    <row r="22" ht="24.95" customHeight="1" spans="1:13">
      <c r="A22" s="6">
        <v>20</v>
      </c>
      <c r="B22" s="6" t="s">
        <v>14</v>
      </c>
      <c r="C22" s="7" t="s">
        <v>45</v>
      </c>
      <c r="D22" s="8">
        <v>50000</v>
      </c>
      <c r="E22" s="9" t="s">
        <v>46</v>
      </c>
      <c r="F22" s="9">
        <f t="shared" si="0"/>
        <v>43271.9988965517</v>
      </c>
      <c r="G22" s="9">
        <v>43363</v>
      </c>
      <c r="H22" s="10">
        <f t="shared" si="1"/>
        <v>91.0011034483032</v>
      </c>
      <c r="I22" s="6">
        <v>4.35</v>
      </c>
      <c r="J22" s="18">
        <v>549.8</v>
      </c>
      <c r="K22" s="21">
        <v>43271.9988965517</v>
      </c>
      <c r="L22" s="20"/>
      <c r="M22" t="str">
        <f>VLOOKUP(C22,[2]贫困户信息_1!H$4:H$6373,1,0)</f>
        <v>宋国庆</v>
      </c>
    </row>
    <row r="23" ht="24.95" customHeight="1" spans="1:13">
      <c r="A23" s="6">
        <v>21</v>
      </c>
      <c r="B23" s="6" t="s">
        <v>14</v>
      </c>
      <c r="C23" s="7" t="s">
        <v>50</v>
      </c>
      <c r="D23" s="8">
        <v>30000</v>
      </c>
      <c r="E23" s="9" t="s">
        <v>51</v>
      </c>
      <c r="F23" s="9">
        <f t="shared" si="0"/>
        <v>43212.2510344828</v>
      </c>
      <c r="G23" s="9">
        <v>43363</v>
      </c>
      <c r="H23" s="10">
        <f t="shared" si="1"/>
        <v>150.748965517203</v>
      </c>
      <c r="I23" s="6">
        <v>4.35</v>
      </c>
      <c r="J23" s="18">
        <v>546.46</v>
      </c>
      <c r="K23" s="21">
        <v>43212.2510344828</v>
      </c>
      <c r="L23" s="20"/>
      <c r="M23" t="str">
        <f>VLOOKUP(C23,[2]贫困户信息_1!H$4:H$6373,1,0)</f>
        <v>杨从喜</v>
      </c>
    </row>
    <row r="24" ht="24.95" customHeight="1" spans="1:13">
      <c r="A24" s="6">
        <v>22</v>
      </c>
      <c r="B24" s="6" t="s">
        <v>14</v>
      </c>
      <c r="C24" s="7" t="s">
        <v>52</v>
      </c>
      <c r="D24" s="8">
        <v>30000</v>
      </c>
      <c r="E24" s="9" t="s">
        <v>51</v>
      </c>
      <c r="F24" s="9">
        <f t="shared" si="0"/>
        <v>43272</v>
      </c>
      <c r="G24" s="9">
        <v>43363</v>
      </c>
      <c r="H24" s="10">
        <f t="shared" si="1"/>
        <v>91</v>
      </c>
      <c r="I24" s="6">
        <v>4.35</v>
      </c>
      <c r="J24" s="18">
        <v>329.88</v>
      </c>
      <c r="K24" s="21">
        <v>43272</v>
      </c>
      <c r="L24" s="20"/>
      <c r="M24" t="str">
        <f>VLOOKUP(C24,[2]贫困户信息_1!H$4:H$6373,1,0)</f>
        <v>李善和</v>
      </c>
    </row>
    <row r="25" ht="24.95" customHeight="1" spans="1:13">
      <c r="A25" s="6">
        <v>23</v>
      </c>
      <c r="B25" s="6" t="s">
        <v>14</v>
      </c>
      <c r="C25" s="7" t="s">
        <v>54</v>
      </c>
      <c r="D25" s="8">
        <v>30000</v>
      </c>
      <c r="E25" s="9" t="s">
        <v>55</v>
      </c>
      <c r="F25" s="9">
        <f t="shared" si="0"/>
        <v>43241.7531034483</v>
      </c>
      <c r="G25" s="9">
        <v>43363</v>
      </c>
      <c r="H25" s="10">
        <f t="shared" si="1"/>
        <v>121.246896551696</v>
      </c>
      <c r="I25" s="6">
        <v>4.35</v>
      </c>
      <c r="J25" s="18">
        <v>439.52</v>
      </c>
      <c r="K25" s="21">
        <v>43241.7531034483</v>
      </c>
      <c r="L25" s="20"/>
      <c r="M25" t="str">
        <f>VLOOKUP(C25,[2]贫困户信息_1!H$4:H$6373,1,0)</f>
        <v>杨敬</v>
      </c>
    </row>
    <row r="26" ht="24.95" customHeight="1" spans="1:13">
      <c r="A26" s="6">
        <v>24</v>
      </c>
      <c r="B26" s="6" t="s">
        <v>14</v>
      </c>
      <c r="C26" s="7" t="s">
        <v>56</v>
      </c>
      <c r="D26" s="8">
        <v>30000</v>
      </c>
      <c r="E26" s="9" t="s">
        <v>55</v>
      </c>
      <c r="F26" s="9">
        <f t="shared" si="0"/>
        <v>43201.7917241379</v>
      </c>
      <c r="G26" s="9">
        <v>43363</v>
      </c>
      <c r="H26" s="10">
        <f t="shared" si="1"/>
        <v>161.208275862104</v>
      </c>
      <c r="I26" s="6">
        <v>4.35</v>
      </c>
      <c r="J26" s="18">
        <v>584.38</v>
      </c>
      <c r="K26" s="21">
        <v>43201.7917241379</v>
      </c>
      <c r="L26" s="20"/>
      <c r="M26" t="str">
        <f>VLOOKUP(C26,[2]贫困户信息_1!H$4:H$6373,1,0)</f>
        <v>王世珍</v>
      </c>
    </row>
    <row r="27" ht="24.95" customHeight="1" spans="1:13">
      <c r="A27" s="6">
        <v>25</v>
      </c>
      <c r="B27" s="6" t="s">
        <v>14</v>
      </c>
      <c r="C27" s="7" t="s">
        <v>57</v>
      </c>
      <c r="D27" s="8">
        <v>50000</v>
      </c>
      <c r="E27" s="9" t="s">
        <v>55</v>
      </c>
      <c r="F27" s="9">
        <f t="shared" si="0"/>
        <v>43271.9986206897</v>
      </c>
      <c r="G27" s="9">
        <v>43363</v>
      </c>
      <c r="H27" s="10">
        <f t="shared" si="1"/>
        <v>91.0013793102989</v>
      </c>
      <c r="I27" s="6">
        <v>4.35</v>
      </c>
      <c r="J27" s="18">
        <v>549.8</v>
      </c>
      <c r="K27" s="21">
        <v>43271.9986206897</v>
      </c>
      <c r="L27" s="20"/>
      <c r="M27" t="str">
        <f>VLOOKUP(C27,[2]贫困户信息_1!H$4:H$6373,1,0)</f>
        <v>冯新全</v>
      </c>
    </row>
    <row r="28" ht="24.95" customHeight="1" spans="1:13">
      <c r="A28" s="6">
        <v>26</v>
      </c>
      <c r="B28" s="6" t="s">
        <v>14</v>
      </c>
      <c r="C28" s="7" t="s">
        <v>58</v>
      </c>
      <c r="D28" s="8">
        <v>30000</v>
      </c>
      <c r="E28" s="9" t="s">
        <v>55</v>
      </c>
      <c r="F28" s="9">
        <f t="shared" si="0"/>
        <v>43192.7765517241</v>
      </c>
      <c r="G28" s="9">
        <v>43363</v>
      </c>
      <c r="H28" s="10">
        <f t="shared" si="1"/>
        <v>170.223448275901</v>
      </c>
      <c r="I28" s="6">
        <v>4.35</v>
      </c>
      <c r="J28" s="18">
        <v>617.06</v>
      </c>
      <c r="K28" s="21">
        <v>43192.7765517241</v>
      </c>
      <c r="L28" s="20"/>
      <c r="M28" t="str">
        <f>VLOOKUP(C28,[2]贫困户信息_1!H$4:H$6373,1,0)</f>
        <v>李宝菊</v>
      </c>
    </row>
    <row r="29" ht="24.95" customHeight="1" spans="1:13">
      <c r="A29" s="6">
        <v>27</v>
      </c>
      <c r="B29" s="6" t="s">
        <v>14</v>
      </c>
      <c r="C29" s="7" t="s">
        <v>62</v>
      </c>
      <c r="D29" s="8">
        <v>20000</v>
      </c>
      <c r="E29" s="9" t="s">
        <v>63</v>
      </c>
      <c r="F29" s="9">
        <f t="shared" si="0"/>
        <v>43130.5875862069</v>
      </c>
      <c r="G29" s="9">
        <v>43363</v>
      </c>
      <c r="H29" s="10">
        <f t="shared" si="1"/>
        <v>232.412413793099</v>
      </c>
      <c r="I29" s="6">
        <v>4.35</v>
      </c>
      <c r="J29" s="18">
        <v>561.66</v>
      </c>
      <c r="K29" s="21">
        <v>43130.5875862069</v>
      </c>
      <c r="L29" s="20"/>
      <c r="M29" t="str">
        <f>VLOOKUP(C29,[2]贫困户信息_1!H$4:H$6373,1,0)</f>
        <v>汪庭华</v>
      </c>
    </row>
    <row r="30" ht="24.95" customHeight="1" spans="1:13">
      <c r="A30" s="6">
        <v>28</v>
      </c>
      <c r="B30" s="6" t="s">
        <v>14</v>
      </c>
      <c r="C30" s="7" t="s">
        <v>64</v>
      </c>
      <c r="D30" s="8">
        <v>30000</v>
      </c>
      <c r="E30" s="9" t="s">
        <v>63</v>
      </c>
      <c r="F30" s="9">
        <f t="shared" si="0"/>
        <v>43272</v>
      </c>
      <c r="G30" s="9">
        <v>43363</v>
      </c>
      <c r="H30" s="10">
        <f t="shared" si="1"/>
        <v>91</v>
      </c>
      <c r="I30" s="6">
        <v>4.35</v>
      </c>
      <c r="J30" s="18">
        <v>329.88</v>
      </c>
      <c r="K30" s="21">
        <v>43272</v>
      </c>
      <c r="L30" s="20"/>
      <c r="M30" t="str">
        <f>VLOOKUP(C30,[2]贫困户信息_1!H$4:H$6373,1,0)</f>
        <v>李国枝</v>
      </c>
    </row>
    <row r="31" ht="24.95" customHeight="1" spans="1:13">
      <c r="A31" s="6">
        <v>29</v>
      </c>
      <c r="B31" s="6" t="s">
        <v>14</v>
      </c>
      <c r="C31" s="7" t="s">
        <v>65</v>
      </c>
      <c r="D31" s="8">
        <v>30000</v>
      </c>
      <c r="E31" s="9" t="s">
        <v>63</v>
      </c>
      <c r="F31" s="9">
        <f t="shared" si="0"/>
        <v>43272</v>
      </c>
      <c r="G31" s="9">
        <v>43363</v>
      </c>
      <c r="H31" s="10">
        <f t="shared" si="1"/>
        <v>91</v>
      </c>
      <c r="I31" s="6">
        <v>4.35</v>
      </c>
      <c r="J31" s="18">
        <v>329.88</v>
      </c>
      <c r="K31" s="21">
        <v>43272</v>
      </c>
      <c r="L31" s="20"/>
      <c r="M31" t="str">
        <f>VLOOKUP(C31,[2]贫困户信息_1!H$4:H$6373,1,0)</f>
        <v>吴飞军</v>
      </c>
    </row>
    <row r="32" ht="24.95" customHeight="1" spans="1:13">
      <c r="A32" s="6">
        <v>30</v>
      </c>
      <c r="B32" s="6" t="s">
        <v>14</v>
      </c>
      <c r="C32" s="7" t="s">
        <v>66</v>
      </c>
      <c r="D32" s="8">
        <v>30000</v>
      </c>
      <c r="E32" s="9" t="s">
        <v>63</v>
      </c>
      <c r="F32" s="9">
        <f t="shared" si="0"/>
        <v>43272</v>
      </c>
      <c r="G32" s="9">
        <v>43363</v>
      </c>
      <c r="H32" s="10">
        <f t="shared" si="1"/>
        <v>91</v>
      </c>
      <c r="I32" s="6">
        <v>4.35</v>
      </c>
      <c r="J32" s="18">
        <v>329.88</v>
      </c>
      <c r="K32" s="21">
        <v>43272</v>
      </c>
      <c r="L32" s="20"/>
      <c r="M32" t="str">
        <f>VLOOKUP(C32,[2]贫困户信息_1!H$4:H$6373,1,0)</f>
        <v>杨建池</v>
      </c>
    </row>
    <row r="33" ht="24.95" customHeight="1" spans="1:13">
      <c r="A33" s="6">
        <v>31</v>
      </c>
      <c r="B33" s="6" t="s">
        <v>14</v>
      </c>
      <c r="C33" s="7" t="s">
        <v>67</v>
      </c>
      <c r="D33" s="8">
        <v>30000</v>
      </c>
      <c r="E33" s="9" t="s">
        <v>63</v>
      </c>
      <c r="F33" s="9">
        <f t="shared" si="0"/>
        <v>43272</v>
      </c>
      <c r="G33" s="9">
        <v>43363</v>
      </c>
      <c r="H33" s="10">
        <f t="shared" si="1"/>
        <v>91</v>
      </c>
      <c r="I33" s="6">
        <v>4.35</v>
      </c>
      <c r="J33" s="18">
        <v>329.88</v>
      </c>
      <c r="K33" s="21">
        <v>43272</v>
      </c>
      <c r="L33" s="20"/>
      <c r="M33" t="str">
        <f>VLOOKUP(C33,[2]贫困户信息_1!H$4:H$6373,1,0)</f>
        <v>蔡桂香</v>
      </c>
    </row>
    <row r="34" ht="24.95" customHeight="1" spans="1:13">
      <c r="A34" s="6">
        <v>32</v>
      </c>
      <c r="B34" s="6" t="s">
        <v>14</v>
      </c>
      <c r="C34" s="7" t="s">
        <v>68</v>
      </c>
      <c r="D34" s="8">
        <v>30000</v>
      </c>
      <c r="E34" s="9" t="s">
        <v>69</v>
      </c>
      <c r="F34" s="9">
        <f t="shared" si="0"/>
        <v>43181.08</v>
      </c>
      <c r="G34" s="9">
        <v>43363</v>
      </c>
      <c r="H34" s="10">
        <f t="shared" si="1"/>
        <v>181.919999999998</v>
      </c>
      <c r="I34" s="6">
        <v>4.35</v>
      </c>
      <c r="J34" s="18">
        <v>659.46</v>
      </c>
      <c r="K34" s="21">
        <v>43181.08</v>
      </c>
      <c r="L34" s="20"/>
      <c r="M34" t="str">
        <f>VLOOKUP(C34,[2]贫困户信息_1!H$4:H$6373,1,0)</f>
        <v>童桂和</v>
      </c>
    </row>
    <row r="35" ht="24.95" customHeight="1" spans="1:13">
      <c r="A35" s="6">
        <v>33</v>
      </c>
      <c r="B35" s="6" t="s">
        <v>14</v>
      </c>
      <c r="C35" s="7" t="s">
        <v>70</v>
      </c>
      <c r="D35" s="8">
        <v>30000</v>
      </c>
      <c r="E35" s="9" t="s">
        <v>69</v>
      </c>
      <c r="F35" s="9">
        <f t="shared" si="0"/>
        <v>43272.0013793103</v>
      </c>
      <c r="G35" s="9">
        <v>43363</v>
      </c>
      <c r="H35" s="10">
        <f t="shared" si="1"/>
        <v>90.9986206897011</v>
      </c>
      <c r="I35" s="6">
        <v>4.35</v>
      </c>
      <c r="J35" s="18">
        <v>329.87</v>
      </c>
      <c r="K35" s="21">
        <v>43272.0013793103</v>
      </c>
      <c r="L35" s="20"/>
      <c r="M35" t="str">
        <f>VLOOKUP(C35,[2]贫困户信息_1!H$4:H$6373,1,0)</f>
        <v>朱正国</v>
      </c>
    </row>
    <row r="36" ht="24.95" customHeight="1" spans="1:13">
      <c r="A36" s="6">
        <v>34</v>
      </c>
      <c r="B36" s="6" t="s">
        <v>14</v>
      </c>
      <c r="C36" s="7" t="s">
        <v>75</v>
      </c>
      <c r="D36" s="8">
        <v>30000</v>
      </c>
      <c r="E36" s="9" t="s">
        <v>74</v>
      </c>
      <c r="F36" s="9">
        <f t="shared" si="0"/>
        <v>43188</v>
      </c>
      <c r="G36" s="9">
        <v>43363</v>
      </c>
      <c r="H36" s="10">
        <f t="shared" si="1"/>
        <v>175</v>
      </c>
      <c r="I36" s="6">
        <v>4.35</v>
      </c>
      <c r="J36" s="18">
        <v>634.38</v>
      </c>
      <c r="K36" s="21">
        <v>43188</v>
      </c>
      <c r="L36" s="20"/>
      <c r="M36" t="str">
        <f>VLOOKUP(C36,[2]贫困户信息_1!H$4:H$6373,1,0)</f>
        <v>赵四红</v>
      </c>
    </row>
    <row r="37" ht="24.95" customHeight="1" spans="1:13">
      <c r="A37" s="6">
        <v>35</v>
      </c>
      <c r="B37" s="6" t="s">
        <v>14</v>
      </c>
      <c r="C37" s="7" t="s">
        <v>83</v>
      </c>
      <c r="D37" s="8">
        <v>30000</v>
      </c>
      <c r="E37" s="9" t="s">
        <v>80</v>
      </c>
      <c r="F37" s="9">
        <f t="shared" si="0"/>
        <v>43230.0013793103</v>
      </c>
      <c r="G37" s="9">
        <v>43363</v>
      </c>
      <c r="H37" s="10">
        <f t="shared" si="1"/>
        <v>132.998620689701</v>
      </c>
      <c r="I37" s="6">
        <v>4.35</v>
      </c>
      <c r="J37" s="18">
        <v>482.12</v>
      </c>
      <c r="K37" s="21">
        <v>43230.0013793103</v>
      </c>
      <c r="L37" s="20"/>
      <c r="M37" t="str">
        <f>VLOOKUP(C37,[2]贫困户信息_1!H$4:H$6373,1,0)</f>
        <v>朱洁</v>
      </c>
    </row>
    <row r="38" ht="24.95" customHeight="1" spans="1:13">
      <c r="A38" s="6">
        <v>36</v>
      </c>
      <c r="B38" s="6" t="s">
        <v>14</v>
      </c>
      <c r="C38" s="7" t="s">
        <v>86</v>
      </c>
      <c r="D38" s="8">
        <v>30000</v>
      </c>
      <c r="E38" s="9" t="s">
        <v>87</v>
      </c>
      <c r="F38" s="9">
        <f t="shared" si="0"/>
        <v>43210</v>
      </c>
      <c r="G38" s="9">
        <v>43363</v>
      </c>
      <c r="H38" s="10">
        <f t="shared" si="1"/>
        <v>153</v>
      </c>
      <c r="I38" s="6">
        <v>4.35</v>
      </c>
      <c r="J38" s="18">
        <v>554.63</v>
      </c>
      <c r="K38" s="21">
        <v>43210</v>
      </c>
      <c r="L38" s="20"/>
      <c r="M38" t="str">
        <f>VLOOKUP(C38,[2]贫困户信息_1!H$4:H$6373,1,0)</f>
        <v>刘美高</v>
      </c>
    </row>
    <row r="39" ht="24.95" customHeight="1" spans="1:13">
      <c r="A39" s="6">
        <v>37</v>
      </c>
      <c r="B39" s="6" t="s">
        <v>14</v>
      </c>
      <c r="C39" s="7" t="s">
        <v>88</v>
      </c>
      <c r="D39" s="8">
        <v>50000</v>
      </c>
      <c r="E39" s="9" t="s">
        <v>89</v>
      </c>
      <c r="F39" s="9">
        <f t="shared" si="0"/>
        <v>43216.0002758621</v>
      </c>
      <c r="G39" s="9">
        <v>43363</v>
      </c>
      <c r="H39" s="10">
        <f t="shared" si="1"/>
        <v>146.999724137902</v>
      </c>
      <c r="I39" s="6">
        <v>4.35</v>
      </c>
      <c r="J39" s="18">
        <v>888.12</v>
      </c>
      <c r="K39" s="21">
        <v>43216.0002758621</v>
      </c>
      <c r="L39" s="20"/>
      <c r="M39" t="str">
        <f>VLOOKUP(C39,[2]贫困户信息_1!H$4:H$6373,1,0)</f>
        <v>羿超</v>
      </c>
    </row>
    <row r="40" ht="24.95" customHeight="1" spans="1:13">
      <c r="A40" s="6">
        <v>38</v>
      </c>
      <c r="B40" s="6" t="s">
        <v>14</v>
      </c>
      <c r="C40" s="7" t="s">
        <v>90</v>
      </c>
      <c r="D40" s="8">
        <v>30000</v>
      </c>
      <c r="E40" s="9" t="s">
        <v>89</v>
      </c>
      <c r="F40" s="9">
        <f t="shared" si="0"/>
        <v>43210.0013793103</v>
      </c>
      <c r="G40" s="9">
        <v>43363</v>
      </c>
      <c r="H40" s="10">
        <f t="shared" si="1"/>
        <v>152.998620689701</v>
      </c>
      <c r="I40" s="6">
        <v>4.35</v>
      </c>
      <c r="J40" s="18">
        <v>554.62</v>
      </c>
      <c r="K40" s="21">
        <v>43210.0013793103</v>
      </c>
      <c r="L40" s="20"/>
      <c r="M40" t="str">
        <f>VLOOKUP(C40,[2]贫困户信息_1!H$4:H$6373,1,0)</f>
        <v>曹岳军</v>
      </c>
    </row>
    <row r="41" ht="24.95" customHeight="1" spans="1:13">
      <c r="A41" s="6">
        <v>39</v>
      </c>
      <c r="B41" s="6" t="s">
        <v>14</v>
      </c>
      <c r="C41" s="7" t="s">
        <v>91</v>
      </c>
      <c r="D41" s="8">
        <v>30000</v>
      </c>
      <c r="E41" s="9" t="s">
        <v>92</v>
      </c>
      <c r="F41" s="9">
        <f t="shared" si="0"/>
        <v>43210</v>
      </c>
      <c r="G41" s="9">
        <v>43363</v>
      </c>
      <c r="H41" s="10">
        <f t="shared" si="1"/>
        <v>153</v>
      </c>
      <c r="I41" s="6">
        <v>4.35</v>
      </c>
      <c r="J41" s="18">
        <v>554.63</v>
      </c>
      <c r="K41" s="21">
        <v>43210</v>
      </c>
      <c r="L41" s="20"/>
      <c r="M41" t="str">
        <f>VLOOKUP(C41,[2]贫困户信息_1!H$4:H$6373,1,0)</f>
        <v>杨朝勇</v>
      </c>
    </row>
    <row r="42" ht="24.95" customHeight="1" spans="1:13">
      <c r="A42" s="6">
        <v>40</v>
      </c>
      <c r="B42" s="6" t="s">
        <v>14</v>
      </c>
      <c r="C42" s="7" t="s">
        <v>93</v>
      </c>
      <c r="D42" s="8">
        <v>30000</v>
      </c>
      <c r="E42" s="9" t="s">
        <v>92</v>
      </c>
      <c r="F42" s="9">
        <f t="shared" si="0"/>
        <v>43279.0013793103</v>
      </c>
      <c r="G42" s="9">
        <v>43363</v>
      </c>
      <c r="H42" s="10">
        <f t="shared" si="1"/>
        <v>83.9986206897011</v>
      </c>
      <c r="I42" s="6">
        <v>4.35</v>
      </c>
      <c r="J42" s="18">
        <v>304.5</v>
      </c>
      <c r="K42" s="21">
        <v>43279.0013793103</v>
      </c>
      <c r="L42" s="20"/>
      <c r="M42" t="str">
        <f>VLOOKUP(C42,[2]贫困户信息_1!H$4:H$6373,1,0)</f>
        <v>王应生</v>
      </c>
    </row>
    <row r="43" ht="24.95" customHeight="1" spans="1:13">
      <c r="A43" s="6">
        <v>41</v>
      </c>
      <c r="B43" s="6" t="s">
        <v>14</v>
      </c>
      <c r="C43" s="7" t="s">
        <v>94</v>
      </c>
      <c r="D43" s="8">
        <v>30000</v>
      </c>
      <c r="E43" s="9" t="s">
        <v>92</v>
      </c>
      <c r="F43" s="9">
        <f t="shared" si="0"/>
        <v>43237.0013793103</v>
      </c>
      <c r="G43" s="9">
        <v>43363</v>
      </c>
      <c r="H43" s="10">
        <f t="shared" si="1"/>
        <v>125.998620689701</v>
      </c>
      <c r="I43" s="6">
        <v>4.35</v>
      </c>
      <c r="J43" s="18">
        <v>456.75</v>
      </c>
      <c r="K43" s="21">
        <v>43237.0013793103</v>
      </c>
      <c r="L43" s="20"/>
      <c r="M43" t="str">
        <f>VLOOKUP(C43,[2]贫困户信息_1!H$4:H$6373,1,0)</f>
        <v>黄再兴</v>
      </c>
    </row>
    <row r="44" ht="24.95" customHeight="1" spans="1:13">
      <c r="A44" s="6">
        <v>42</v>
      </c>
      <c r="B44" s="6" t="s">
        <v>14</v>
      </c>
      <c r="C44" s="7" t="s">
        <v>95</v>
      </c>
      <c r="D44" s="8">
        <v>30000</v>
      </c>
      <c r="E44" s="9" t="s">
        <v>92</v>
      </c>
      <c r="F44" s="9">
        <f t="shared" si="0"/>
        <v>43210</v>
      </c>
      <c r="G44" s="9">
        <v>43363</v>
      </c>
      <c r="H44" s="10">
        <f t="shared" si="1"/>
        <v>153</v>
      </c>
      <c r="I44" s="6">
        <v>4.35</v>
      </c>
      <c r="J44" s="18">
        <v>554.63</v>
      </c>
      <c r="K44" s="21">
        <v>43210</v>
      </c>
      <c r="L44" s="20"/>
      <c r="M44" t="str">
        <f>VLOOKUP(C44,[2]贫困户信息_1!H$4:H$6373,1,0)</f>
        <v>钟文秋</v>
      </c>
    </row>
    <row r="45" ht="24.95" customHeight="1" spans="1:13">
      <c r="A45" s="6">
        <v>43</v>
      </c>
      <c r="B45" s="6" t="s">
        <v>14</v>
      </c>
      <c r="C45" s="7" t="s">
        <v>96</v>
      </c>
      <c r="D45" s="8">
        <v>50000</v>
      </c>
      <c r="E45" s="9" t="s">
        <v>97</v>
      </c>
      <c r="F45" s="9">
        <f t="shared" si="0"/>
        <v>43168.6124137931</v>
      </c>
      <c r="G45" s="9">
        <v>43363</v>
      </c>
      <c r="H45" s="10">
        <f t="shared" si="1"/>
        <v>194.387586206904</v>
      </c>
      <c r="I45" s="6">
        <v>4.35</v>
      </c>
      <c r="J45" s="18">
        <v>1174.43</v>
      </c>
      <c r="K45" s="21">
        <v>43168.6124137931</v>
      </c>
      <c r="L45" s="20"/>
      <c r="M45" t="str">
        <f>VLOOKUP(C45,[2]贫困户信息_1!H$4:H$6373,1,0)</f>
        <v>陈勋</v>
      </c>
    </row>
    <row r="46" ht="24.95" customHeight="1" spans="1:13">
      <c r="A46" s="6">
        <v>44</v>
      </c>
      <c r="B46" s="6" t="s">
        <v>14</v>
      </c>
      <c r="C46" s="7" t="s">
        <v>98</v>
      </c>
      <c r="D46" s="8">
        <v>50000</v>
      </c>
      <c r="E46" s="9" t="s">
        <v>99</v>
      </c>
      <c r="F46" s="9">
        <f t="shared" si="0"/>
        <v>43151.9153103448</v>
      </c>
      <c r="G46" s="9">
        <v>43363</v>
      </c>
      <c r="H46" s="10">
        <f t="shared" si="1"/>
        <v>211.084689655203</v>
      </c>
      <c r="I46" s="6">
        <v>4.35</v>
      </c>
      <c r="J46" s="18">
        <v>1275.3</v>
      </c>
      <c r="K46" s="21">
        <v>43151.9153103448</v>
      </c>
      <c r="L46" s="20"/>
      <c r="M46" t="str">
        <f>VLOOKUP(C46,[2]贫困户信息_1!H$4:H$6373,1,0)</f>
        <v>范兵</v>
      </c>
    </row>
    <row r="47" ht="24.95" customHeight="1" spans="1:13">
      <c r="A47" s="6">
        <v>45</v>
      </c>
      <c r="B47" s="6" t="s">
        <v>14</v>
      </c>
      <c r="C47" s="7" t="s">
        <v>100</v>
      </c>
      <c r="D47" s="8">
        <v>30000</v>
      </c>
      <c r="E47" s="9" t="s">
        <v>99</v>
      </c>
      <c r="F47" s="9">
        <f t="shared" si="0"/>
        <v>43240.0013793103</v>
      </c>
      <c r="G47" s="9">
        <v>43363</v>
      </c>
      <c r="H47" s="10">
        <f t="shared" si="1"/>
        <v>122.998620689701</v>
      </c>
      <c r="I47" s="6">
        <v>4.35</v>
      </c>
      <c r="J47" s="18">
        <v>445.87</v>
      </c>
      <c r="K47" s="21">
        <v>43240.0013793103</v>
      </c>
      <c r="L47" s="20"/>
      <c r="M47" t="str">
        <f>VLOOKUP(C47,[2]贫困户信息_1!H$4:H$6373,1,0)</f>
        <v>周武</v>
      </c>
    </row>
    <row r="48" ht="24.95" customHeight="1" spans="1:13">
      <c r="A48" s="6">
        <v>46</v>
      </c>
      <c r="B48" s="6" t="s">
        <v>14</v>
      </c>
      <c r="C48" s="7" t="s">
        <v>101</v>
      </c>
      <c r="D48" s="8">
        <v>50000</v>
      </c>
      <c r="E48" s="9" t="s">
        <v>102</v>
      </c>
      <c r="F48" s="9">
        <f t="shared" si="0"/>
        <v>43155.5655172414</v>
      </c>
      <c r="G48" s="9">
        <v>43363</v>
      </c>
      <c r="H48" s="10">
        <f t="shared" si="1"/>
        <v>207.434482758603</v>
      </c>
      <c r="I48" s="6">
        <v>4.35</v>
      </c>
      <c r="J48" s="18">
        <v>1253.25</v>
      </c>
      <c r="K48" s="21">
        <v>43155.5655172414</v>
      </c>
      <c r="L48" s="20"/>
      <c r="M48" t="str">
        <f>VLOOKUP(C48,[2]贫困户信息_1!H$4:H$6373,1,0)</f>
        <v>张诗义</v>
      </c>
    </row>
    <row r="49" ht="24.95" customHeight="1" spans="1:13">
      <c r="A49" s="6">
        <v>47</v>
      </c>
      <c r="B49" s="6" t="s">
        <v>14</v>
      </c>
      <c r="C49" s="7" t="s">
        <v>103</v>
      </c>
      <c r="D49" s="8">
        <v>50000</v>
      </c>
      <c r="E49" s="9" t="s">
        <v>102</v>
      </c>
      <c r="F49" s="9">
        <f t="shared" si="0"/>
        <v>43157.7122758621</v>
      </c>
      <c r="G49" s="9">
        <v>43363</v>
      </c>
      <c r="H49" s="10">
        <f t="shared" si="1"/>
        <v>205.287724137903</v>
      </c>
      <c r="I49" s="6">
        <v>4.35</v>
      </c>
      <c r="J49" s="18">
        <v>1240.28</v>
      </c>
      <c r="K49" s="21">
        <v>43157.7122758621</v>
      </c>
      <c r="L49" s="20"/>
      <c r="M49" t="str">
        <f>VLOOKUP(C49,[2]贫困户信息_1!H$4:H$6373,1,0)</f>
        <v>李友华</v>
      </c>
    </row>
    <row r="50" ht="24.95" customHeight="1" spans="1:13">
      <c r="A50" s="6">
        <v>48</v>
      </c>
      <c r="B50" s="6" t="s">
        <v>14</v>
      </c>
      <c r="C50" s="7" t="s">
        <v>104</v>
      </c>
      <c r="D50" s="8">
        <v>50000</v>
      </c>
      <c r="E50" s="9" t="s">
        <v>105</v>
      </c>
      <c r="F50" s="9">
        <f t="shared" si="0"/>
        <v>43239.5437241379</v>
      </c>
      <c r="G50" s="9">
        <v>43363</v>
      </c>
      <c r="H50" s="10">
        <f t="shared" si="1"/>
        <v>123.456275862103</v>
      </c>
      <c r="I50" s="6">
        <v>4.35</v>
      </c>
      <c r="J50" s="18">
        <v>745.88</v>
      </c>
      <c r="K50" s="21">
        <v>43239.5437241379</v>
      </c>
      <c r="L50" s="20"/>
      <c r="M50" t="str">
        <f>VLOOKUP(C50,[2]贫困户信息_1!H$4:H$6373,1,0)</f>
        <v>段坤玉</v>
      </c>
    </row>
    <row r="51" ht="24.95" customHeight="1" spans="1:13">
      <c r="A51" s="6">
        <v>49</v>
      </c>
      <c r="B51" s="6" t="s">
        <v>14</v>
      </c>
      <c r="C51" s="7" t="s">
        <v>106</v>
      </c>
      <c r="D51" s="8">
        <v>50000</v>
      </c>
      <c r="E51" s="9" t="s">
        <v>105</v>
      </c>
      <c r="F51" s="9">
        <f t="shared" si="0"/>
        <v>43239.6645517241</v>
      </c>
      <c r="G51" s="9">
        <v>43363</v>
      </c>
      <c r="H51" s="10">
        <f t="shared" si="1"/>
        <v>123.335448275902</v>
      </c>
      <c r="I51" s="6">
        <v>4.35</v>
      </c>
      <c r="J51" s="18">
        <v>745.15</v>
      </c>
      <c r="K51" s="21">
        <v>43239.6645517241</v>
      </c>
      <c r="L51" s="20"/>
      <c r="M51" t="str">
        <f>VLOOKUP(C51,[2]贫困户信息_1!H$4:H$6373,1,0)</f>
        <v>罗金见</v>
      </c>
    </row>
    <row r="52" ht="24.95" customHeight="1" spans="1:13">
      <c r="A52" s="6">
        <v>50</v>
      </c>
      <c r="B52" s="6" t="s">
        <v>14</v>
      </c>
      <c r="C52" s="7" t="s">
        <v>107</v>
      </c>
      <c r="D52" s="8">
        <v>50000</v>
      </c>
      <c r="E52" s="9" t="s">
        <v>108</v>
      </c>
      <c r="F52" s="9">
        <v>43257</v>
      </c>
      <c r="G52" s="9">
        <v>43363</v>
      </c>
      <c r="H52" s="10">
        <f t="shared" si="1"/>
        <v>106</v>
      </c>
      <c r="I52" s="6">
        <v>4.35</v>
      </c>
      <c r="J52" s="18">
        <v>640.42</v>
      </c>
      <c r="K52" s="21" t="s">
        <v>60</v>
      </c>
      <c r="L52" s="20"/>
      <c r="M52" t="str">
        <f>VLOOKUP(C52,[2]贫困户信息_1!H$4:H$6373,1,0)</f>
        <v>周建军</v>
      </c>
    </row>
    <row r="53" ht="24.95" customHeight="1" spans="1:13">
      <c r="A53" s="6">
        <v>51</v>
      </c>
      <c r="B53" s="6" t="s">
        <v>14</v>
      </c>
      <c r="C53" s="7" t="s">
        <v>109</v>
      </c>
      <c r="D53" s="8">
        <v>50000</v>
      </c>
      <c r="E53" s="9" t="s">
        <v>110</v>
      </c>
      <c r="F53" s="9">
        <v>43280</v>
      </c>
      <c r="G53" s="9">
        <v>43363</v>
      </c>
      <c r="H53" s="10">
        <f t="shared" si="1"/>
        <v>83</v>
      </c>
      <c r="I53" s="6">
        <v>4.35</v>
      </c>
      <c r="J53" s="18">
        <v>501.46</v>
      </c>
      <c r="K53" s="21" t="s">
        <v>60</v>
      </c>
      <c r="L53" s="20"/>
      <c r="M53" t="str">
        <f>VLOOKUP(C53,[2]贫困户信息_1!H$4:H$6373,1,0)</f>
        <v>李功春</v>
      </c>
    </row>
    <row r="54" ht="24.95" customHeight="1" spans="1:13">
      <c r="A54" s="6">
        <v>52</v>
      </c>
      <c r="B54" s="6" t="s">
        <v>14</v>
      </c>
      <c r="C54" s="7" t="s">
        <v>111</v>
      </c>
      <c r="D54" s="8">
        <v>50000</v>
      </c>
      <c r="E54" s="9" t="s">
        <v>112</v>
      </c>
      <c r="F54" s="9">
        <v>43321</v>
      </c>
      <c r="G54" s="9">
        <v>43363</v>
      </c>
      <c r="H54" s="10">
        <f t="shared" si="1"/>
        <v>42</v>
      </c>
      <c r="I54" s="6">
        <v>4.35</v>
      </c>
      <c r="J54" s="18">
        <v>253.75</v>
      </c>
      <c r="K54" s="21" t="s">
        <v>60</v>
      </c>
      <c r="L54" s="20"/>
      <c r="M54" t="str">
        <f>VLOOKUP(C54,[2]贫困户信息_1!H$4:H$6373,1,0)</f>
        <v>吴光辉</v>
      </c>
    </row>
    <row r="55" ht="24.95" customHeight="1" spans="1:13">
      <c r="A55" s="6">
        <v>53</v>
      </c>
      <c r="B55" s="6" t="s">
        <v>14</v>
      </c>
      <c r="C55" s="7" t="s">
        <v>113</v>
      </c>
      <c r="D55" s="8">
        <v>50000</v>
      </c>
      <c r="E55" s="9" t="s">
        <v>114</v>
      </c>
      <c r="F55" s="9">
        <f>K55</f>
        <v>43263.9991724138</v>
      </c>
      <c r="G55" s="9">
        <v>43363</v>
      </c>
      <c r="H55" s="10">
        <f t="shared" si="1"/>
        <v>99.0008275861983</v>
      </c>
      <c r="I55" s="6">
        <v>4.35</v>
      </c>
      <c r="J55" s="18">
        <v>598.13</v>
      </c>
      <c r="K55" s="21">
        <v>43263.9991724138</v>
      </c>
      <c r="L55" s="20"/>
      <c r="M55" t="str">
        <f>VLOOKUP(C55,[2]贫困户信息_1!H$4:H$6373,1,0)</f>
        <v>袁武波</v>
      </c>
    </row>
    <row r="56" ht="24.95" customHeight="1" spans="1:13">
      <c r="A56" s="6">
        <v>54</v>
      </c>
      <c r="B56" s="6" t="s">
        <v>14</v>
      </c>
      <c r="C56" s="7" t="s">
        <v>115</v>
      </c>
      <c r="D56" s="8">
        <v>50000</v>
      </c>
      <c r="E56" s="9" t="s">
        <v>116</v>
      </c>
      <c r="F56" s="9">
        <v>43328</v>
      </c>
      <c r="G56" s="9">
        <v>43363</v>
      </c>
      <c r="H56" s="10">
        <f t="shared" si="1"/>
        <v>35</v>
      </c>
      <c r="I56" s="6">
        <v>4.35</v>
      </c>
      <c r="J56" s="18">
        <v>211.46</v>
      </c>
      <c r="K56" s="21" t="s">
        <v>60</v>
      </c>
      <c r="L56" s="20"/>
      <c r="M56" t="str">
        <f>VLOOKUP(C56,[2]贫困户信息_1!H$4:H$6373,1,0)</f>
        <v>曾庆祥</v>
      </c>
    </row>
    <row r="57" ht="24.95" customHeight="1" spans="1:13">
      <c r="A57" s="6">
        <v>55</v>
      </c>
      <c r="B57" s="6" t="s">
        <v>14</v>
      </c>
      <c r="C57" s="7" t="s">
        <v>117</v>
      </c>
      <c r="D57" s="8">
        <v>40000</v>
      </c>
      <c r="E57" s="9" t="s">
        <v>118</v>
      </c>
      <c r="F57" s="9">
        <f t="shared" ref="F57:F63" si="2">K57</f>
        <v>43272</v>
      </c>
      <c r="G57" s="9">
        <v>43363</v>
      </c>
      <c r="H57" s="10">
        <f t="shared" si="1"/>
        <v>91</v>
      </c>
      <c r="I57" s="6">
        <v>4.35</v>
      </c>
      <c r="J57" s="18">
        <v>439.83</v>
      </c>
      <c r="K57" s="21">
        <v>43272</v>
      </c>
      <c r="L57" s="20"/>
      <c r="M57" t="str">
        <f>VLOOKUP(C57,[2]贫困户信息_1!H$4:H$6373,1,0)</f>
        <v>方海元</v>
      </c>
    </row>
    <row r="58" ht="24.95" customHeight="1" spans="1:13">
      <c r="A58" s="6">
        <v>56</v>
      </c>
      <c r="B58" s="6" t="s">
        <v>14</v>
      </c>
      <c r="C58" s="7" t="s">
        <v>113</v>
      </c>
      <c r="D58" s="8">
        <v>50000</v>
      </c>
      <c r="E58" s="9" t="s">
        <v>119</v>
      </c>
      <c r="F58" s="9">
        <f t="shared" si="2"/>
        <v>43263.9991724138</v>
      </c>
      <c r="G58" s="9" t="s">
        <v>120</v>
      </c>
      <c r="H58" s="10">
        <f t="shared" si="1"/>
        <v>8.00082758619828</v>
      </c>
      <c r="I58" s="6">
        <v>4.35</v>
      </c>
      <c r="J58" s="18">
        <v>48.34</v>
      </c>
      <c r="K58" s="21">
        <v>43263.9991724138</v>
      </c>
      <c r="L58" s="20"/>
      <c r="M58" t="str">
        <f>VLOOKUP(C58,[2]贫困户信息_1!H$4:H$6373,1,0)</f>
        <v>袁武波</v>
      </c>
    </row>
    <row r="59" ht="24.95" customHeight="1" spans="1:13">
      <c r="A59" s="6">
        <v>57</v>
      </c>
      <c r="B59" s="6" t="s">
        <v>14</v>
      </c>
      <c r="C59" s="7" t="s">
        <v>121</v>
      </c>
      <c r="D59" s="8">
        <v>30000</v>
      </c>
      <c r="E59" s="9" t="s">
        <v>42</v>
      </c>
      <c r="F59" s="9">
        <f t="shared" si="2"/>
        <v>43180.1586206897</v>
      </c>
      <c r="G59" s="9" t="s">
        <v>122</v>
      </c>
      <c r="H59" s="10">
        <f t="shared" si="1"/>
        <v>100.841379310303</v>
      </c>
      <c r="I59" s="6">
        <v>4.35</v>
      </c>
      <c r="J59" s="18">
        <v>365.55</v>
      </c>
      <c r="K59" s="21">
        <v>43180.1586206897</v>
      </c>
      <c r="L59" s="20"/>
      <c r="M59" t="str">
        <f>VLOOKUP(C59,[2]贫困户信息_1!H$4:H$6373,1,0)</f>
        <v>戴岳春</v>
      </c>
    </row>
    <row r="60" ht="24.95" customHeight="1" spans="1:13">
      <c r="A60" s="6">
        <v>58</v>
      </c>
      <c r="B60" s="6" t="s">
        <v>14</v>
      </c>
      <c r="C60" s="7" t="s">
        <v>123</v>
      </c>
      <c r="D60" s="8">
        <v>50000</v>
      </c>
      <c r="E60" s="9" t="s">
        <v>124</v>
      </c>
      <c r="F60" s="9">
        <f t="shared" si="2"/>
        <v>43110.4062315789</v>
      </c>
      <c r="G60" s="9" t="s">
        <v>125</v>
      </c>
      <c r="H60" s="10">
        <f t="shared" si="1"/>
        <v>183.593768421102</v>
      </c>
      <c r="I60" s="6">
        <v>4.75</v>
      </c>
      <c r="J60" s="18">
        <v>1211.21</v>
      </c>
      <c r="K60" s="21">
        <v>43110.4062315789</v>
      </c>
      <c r="L60" s="20"/>
      <c r="M60" t="str">
        <f>VLOOKUP(C60,[2]贫困户信息_1!H$4:H$6373,1,0)</f>
        <v>李友娥</v>
      </c>
    </row>
    <row r="61" ht="24.95" customHeight="1" spans="1:13">
      <c r="A61" s="6">
        <v>59</v>
      </c>
      <c r="B61" s="6" t="s">
        <v>14</v>
      </c>
      <c r="C61" s="7" t="s">
        <v>126</v>
      </c>
      <c r="D61" s="8">
        <v>50000</v>
      </c>
      <c r="E61" s="9" t="s">
        <v>127</v>
      </c>
      <c r="F61" s="9">
        <f t="shared" si="2"/>
        <v>43105.7845052632</v>
      </c>
      <c r="G61" s="9" t="s">
        <v>125</v>
      </c>
      <c r="H61" s="10">
        <f t="shared" si="1"/>
        <v>188.215494736804</v>
      </c>
      <c r="I61" s="6">
        <v>4.75</v>
      </c>
      <c r="J61" s="18">
        <v>1241.7</v>
      </c>
      <c r="K61" s="21">
        <v>43105.7845052632</v>
      </c>
      <c r="L61" s="20"/>
      <c r="M61" t="str">
        <f>VLOOKUP(C61,[2]贫困户信息_1!H$4:H$6373,1,0)</f>
        <v>刘志新</v>
      </c>
    </row>
    <row r="62" ht="24.95" customHeight="1" spans="1:13">
      <c r="A62" s="6">
        <v>60</v>
      </c>
      <c r="B62" s="6" t="s">
        <v>14</v>
      </c>
      <c r="C62" s="7" t="s">
        <v>128</v>
      </c>
      <c r="D62" s="8">
        <v>50000</v>
      </c>
      <c r="E62" s="9" t="s">
        <v>24</v>
      </c>
      <c r="F62" s="9">
        <f t="shared" si="2"/>
        <v>43108.4153263158</v>
      </c>
      <c r="G62" s="9" t="s">
        <v>125</v>
      </c>
      <c r="H62" s="10">
        <f t="shared" si="1"/>
        <v>185.5846736842</v>
      </c>
      <c r="I62" s="6">
        <v>4.75</v>
      </c>
      <c r="J62" s="18">
        <v>1224.34</v>
      </c>
      <c r="K62" s="21">
        <v>43108.4153263158</v>
      </c>
      <c r="L62" s="20"/>
      <c r="M62" t="str">
        <f>VLOOKUP(C62,[2]贫困户信息_1!H$4:H$6373,1,0)</f>
        <v>刘建波</v>
      </c>
    </row>
    <row r="63" ht="24.95" customHeight="1" spans="1:13">
      <c r="A63" s="6">
        <v>61</v>
      </c>
      <c r="B63" s="6" t="s">
        <v>14</v>
      </c>
      <c r="C63" s="7" t="s">
        <v>129</v>
      </c>
      <c r="D63" s="8">
        <v>50000</v>
      </c>
      <c r="E63" s="9" t="s">
        <v>24</v>
      </c>
      <c r="F63" s="9">
        <f t="shared" si="2"/>
        <v>43108.3365052632</v>
      </c>
      <c r="G63" s="9" t="s">
        <v>130</v>
      </c>
      <c r="H63" s="10">
        <f t="shared" si="1"/>
        <v>187.6634947368</v>
      </c>
      <c r="I63" s="6">
        <v>4.75</v>
      </c>
      <c r="J63" s="18">
        <v>1238.06</v>
      </c>
      <c r="K63" s="21">
        <v>43108.3365052632</v>
      </c>
      <c r="L63" s="20"/>
      <c r="M63" t="str">
        <f>VLOOKUP(C63,[2]贫困户信息_1!H$4:H$6373,1,0)</f>
        <v>张官云</v>
      </c>
    </row>
    <row r="64" ht="24.95" customHeight="1" spans="1:13">
      <c r="A64" s="6">
        <v>62</v>
      </c>
      <c r="B64" s="6" t="s">
        <v>14</v>
      </c>
      <c r="C64" s="7" t="s">
        <v>111</v>
      </c>
      <c r="D64" s="8">
        <v>30000</v>
      </c>
      <c r="E64" s="9" t="s">
        <v>131</v>
      </c>
      <c r="F64" s="9">
        <v>43321</v>
      </c>
      <c r="G64" s="9">
        <v>43363</v>
      </c>
      <c r="H64" s="10">
        <f t="shared" si="1"/>
        <v>42</v>
      </c>
      <c r="I64" s="6">
        <v>4.35</v>
      </c>
      <c r="J64" s="18">
        <v>152.25</v>
      </c>
      <c r="K64" s="21" t="s">
        <v>60</v>
      </c>
      <c r="L64" s="20"/>
      <c r="M64" t="str">
        <f>VLOOKUP(C64,[2]贫困户信息_1!H$4:H$6373,1,0)</f>
        <v>吴光辉</v>
      </c>
    </row>
    <row r="65" ht="24.95" customHeight="1" spans="1:13">
      <c r="A65" s="6">
        <v>63</v>
      </c>
      <c r="B65" s="6" t="s">
        <v>14</v>
      </c>
      <c r="C65" s="7" t="s">
        <v>132</v>
      </c>
      <c r="D65" s="8">
        <v>30000</v>
      </c>
      <c r="E65" s="9" t="s">
        <v>42</v>
      </c>
      <c r="F65" s="9">
        <f t="shared" ref="F65:F173" si="3">K65</f>
        <v>43180.9668965517</v>
      </c>
      <c r="G65" s="9" t="s">
        <v>133</v>
      </c>
      <c r="H65" s="10">
        <f t="shared" si="1"/>
        <v>159.033103448302</v>
      </c>
      <c r="I65" s="6">
        <v>4.35</v>
      </c>
      <c r="J65" s="18">
        <v>576.5</v>
      </c>
      <c r="K65" s="21">
        <v>43180.9668965517</v>
      </c>
      <c r="L65" s="20"/>
      <c r="M65" t="str">
        <f>VLOOKUP(C65,[2]贫困户信息_1!H$4:H$6373,1,0)</f>
        <v>龙月红</v>
      </c>
    </row>
    <row r="66" ht="24.95" customHeight="1" spans="1:13">
      <c r="A66" s="6">
        <v>64</v>
      </c>
      <c r="B66" s="6" t="s">
        <v>14</v>
      </c>
      <c r="C66" s="7" t="s">
        <v>134</v>
      </c>
      <c r="D66" s="8">
        <v>50000</v>
      </c>
      <c r="E66" s="9" t="s">
        <v>135</v>
      </c>
      <c r="F66" s="9">
        <f t="shared" si="3"/>
        <v>43263.9997241379</v>
      </c>
      <c r="G66" s="9" t="s">
        <v>136</v>
      </c>
      <c r="H66" s="10">
        <f t="shared" si="1"/>
        <v>85.0002758620976</v>
      </c>
      <c r="I66" s="6">
        <v>4.35</v>
      </c>
      <c r="J66" s="18">
        <v>513.54</v>
      </c>
      <c r="K66" s="21">
        <v>43263.9997241379</v>
      </c>
      <c r="L66" s="20"/>
      <c r="M66" t="str">
        <f>VLOOKUP(C66,[2]贫困户信息_1!H$4:H$6373,1,0)</f>
        <v>龚光华</v>
      </c>
    </row>
    <row r="67" ht="24.95" customHeight="1" spans="1:13">
      <c r="A67" s="6">
        <v>65</v>
      </c>
      <c r="B67" s="6" t="s">
        <v>14</v>
      </c>
      <c r="C67" s="7" t="s">
        <v>117</v>
      </c>
      <c r="D67" s="8">
        <v>30000</v>
      </c>
      <c r="E67" s="9" t="s">
        <v>137</v>
      </c>
      <c r="F67" s="9">
        <f t="shared" si="3"/>
        <v>43272</v>
      </c>
      <c r="G67" s="9" t="s">
        <v>138</v>
      </c>
      <c r="H67" s="10">
        <f t="shared" si="1"/>
        <v>80</v>
      </c>
      <c r="I67" s="6">
        <v>4.35</v>
      </c>
      <c r="J67" s="18">
        <v>290</v>
      </c>
      <c r="K67" s="21">
        <v>43272</v>
      </c>
      <c r="L67" s="20"/>
      <c r="M67" t="str">
        <f>VLOOKUP(C67,[2]贫困户信息_1!H$4:H$6373,1,0)</f>
        <v>方海元</v>
      </c>
    </row>
    <row r="68" ht="24.95" customHeight="1" spans="1:13">
      <c r="A68" s="6">
        <v>66</v>
      </c>
      <c r="B68" s="6" t="s">
        <v>14</v>
      </c>
      <c r="C68" s="7" t="s">
        <v>139</v>
      </c>
      <c r="D68" s="8">
        <v>30000</v>
      </c>
      <c r="E68" s="9" t="s">
        <v>51</v>
      </c>
      <c r="F68" s="9">
        <f t="shared" si="3"/>
        <v>43203.8703448276</v>
      </c>
      <c r="G68" s="9" t="s">
        <v>140</v>
      </c>
      <c r="H68" s="10">
        <f t="shared" ref="H68:H130" si="4">G68-F68</f>
        <v>157.129655172401</v>
      </c>
      <c r="I68" s="6">
        <v>4.35</v>
      </c>
      <c r="J68" s="18">
        <v>569.59</v>
      </c>
      <c r="K68" s="21">
        <v>43203.8703448276</v>
      </c>
      <c r="L68" s="20"/>
      <c r="M68" t="str">
        <f>VLOOKUP(C68,[2]贫困户信息_1!H$4:H$6373,1,0)</f>
        <v>连友光</v>
      </c>
    </row>
    <row r="69" ht="24.95" customHeight="1" spans="1:12">
      <c r="A69" s="6">
        <v>67</v>
      </c>
      <c r="B69" s="6" t="s">
        <v>585</v>
      </c>
      <c r="C69" s="25" t="s">
        <v>588</v>
      </c>
      <c r="D69" s="26" t="s">
        <v>148</v>
      </c>
      <c r="E69" s="26" t="s">
        <v>78</v>
      </c>
      <c r="F69" s="27">
        <v>43250</v>
      </c>
      <c r="G69" s="28">
        <v>43363</v>
      </c>
      <c r="H69" s="10">
        <f t="shared" si="4"/>
        <v>113</v>
      </c>
      <c r="I69" s="35">
        <v>4.35</v>
      </c>
      <c r="J69" s="18">
        <v>273.08</v>
      </c>
      <c r="K69" s="36">
        <v>43250</v>
      </c>
      <c r="L69" s="20"/>
    </row>
    <row r="70" ht="24.95" customHeight="1" spans="1:12">
      <c r="A70" s="6">
        <v>68</v>
      </c>
      <c r="B70" s="6" t="s">
        <v>585</v>
      </c>
      <c r="C70" s="25" t="s">
        <v>589</v>
      </c>
      <c r="D70" s="26" t="s">
        <v>359</v>
      </c>
      <c r="E70" s="26" t="s">
        <v>99</v>
      </c>
      <c r="F70" s="27">
        <v>43250</v>
      </c>
      <c r="G70" s="28">
        <v>43363</v>
      </c>
      <c r="H70" s="10">
        <f t="shared" si="4"/>
        <v>113</v>
      </c>
      <c r="I70" s="35">
        <v>4.35</v>
      </c>
      <c r="J70" s="18">
        <v>136.54</v>
      </c>
      <c r="K70" s="36">
        <v>43250</v>
      </c>
      <c r="L70" s="20"/>
    </row>
    <row r="71" ht="24.95" customHeight="1" spans="1:12">
      <c r="A71" s="6">
        <v>69</v>
      </c>
      <c r="B71" s="6" t="s">
        <v>585</v>
      </c>
      <c r="C71" s="25" t="s">
        <v>590</v>
      </c>
      <c r="D71" s="26" t="s">
        <v>145</v>
      </c>
      <c r="E71" s="26" t="s">
        <v>591</v>
      </c>
      <c r="F71" s="27">
        <v>43250</v>
      </c>
      <c r="G71" s="28">
        <v>43363</v>
      </c>
      <c r="H71" s="10">
        <f t="shared" si="4"/>
        <v>113</v>
      </c>
      <c r="I71" s="35">
        <v>4.35</v>
      </c>
      <c r="J71" s="18">
        <v>682.71</v>
      </c>
      <c r="K71" s="36">
        <v>43250</v>
      </c>
      <c r="L71" s="20"/>
    </row>
    <row r="72" ht="24.95" customHeight="1" spans="1:12">
      <c r="A72" s="6">
        <v>70</v>
      </c>
      <c r="B72" s="6" t="s">
        <v>585</v>
      </c>
      <c r="C72" s="25" t="s">
        <v>592</v>
      </c>
      <c r="D72" s="26" t="s">
        <v>197</v>
      </c>
      <c r="E72" s="26" t="s">
        <v>593</v>
      </c>
      <c r="F72" s="27">
        <v>43250</v>
      </c>
      <c r="G72" s="28">
        <v>43363</v>
      </c>
      <c r="H72" s="10">
        <f t="shared" si="4"/>
        <v>113</v>
      </c>
      <c r="I72" s="35">
        <v>4.35</v>
      </c>
      <c r="J72" s="18">
        <v>546.17</v>
      </c>
      <c r="K72" s="36" t="s">
        <v>60</v>
      </c>
      <c r="L72" s="20"/>
    </row>
    <row r="73" ht="24.95" customHeight="1" spans="1:12">
      <c r="A73" s="6">
        <v>71</v>
      </c>
      <c r="B73" s="6" t="s">
        <v>585</v>
      </c>
      <c r="C73" s="25" t="s">
        <v>594</v>
      </c>
      <c r="D73" s="26" t="s">
        <v>148</v>
      </c>
      <c r="E73" s="26" t="s">
        <v>394</v>
      </c>
      <c r="F73" s="27">
        <v>43250</v>
      </c>
      <c r="G73" s="28">
        <v>43363</v>
      </c>
      <c r="H73" s="10">
        <f t="shared" si="4"/>
        <v>113</v>
      </c>
      <c r="I73" s="35">
        <v>4.35</v>
      </c>
      <c r="J73" s="18">
        <v>273.08</v>
      </c>
      <c r="K73" s="36">
        <v>43250</v>
      </c>
      <c r="L73" s="20"/>
    </row>
    <row r="74" ht="24.95" customHeight="1" spans="1:12">
      <c r="A74" s="6">
        <v>72</v>
      </c>
      <c r="B74" s="6" t="s">
        <v>585</v>
      </c>
      <c r="C74" s="25" t="s">
        <v>595</v>
      </c>
      <c r="D74" s="26" t="s">
        <v>145</v>
      </c>
      <c r="E74" s="26" t="s">
        <v>207</v>
      </c>
      <c r="F74" s="27">
        <v>43250</v>
      </c>
      <c r="G74" s="28">
        <v>43363</v>
      </c>
      <c r="H74" s="10">
        <f t="shared" si="4"/>
        <v>113</v>
      </c>
      <c r="I74" s="35">
        <v>4.35</v>
      </c>
      <c r="J74" s="18">
        <v>682.71</v>
      </c>
      <c r="K74" s="36">
        <v>43250</v>
      </c>
      <c r="L74" s="37"/>
    </row>
    <row r="75" ht="24.95" customHeight="1" spans="1:12">
      <c r="A75" s="6">
        <v>73</v>
      </c>
      <c r="B75" s="6" t="s">
        <v>585</v>
      </c>
      <c r="C75" s="25" t="s">
        <v>596</v>
      </c>
      <c r="D75" s="26" t="s">
        <v>145</v>
      </c>
      <c r="E75" s="26" t="s">
        <v>597</v>
      </c>
      <c r="F75" s="27">
        <v>43198</v>
      </c>
      <c r="G75" s="28">
        <v>43363</v>
      </c>
      <c r="H75" s="10">
        <f t="shared" si="4"/>
        <v>165</v>
      </c>
      <c r="I75" s="35">
        <v>4.35</v>
      </c>
      <c r="J75" s="18">
        <v>996.88</v>
      </c>
      <c r="K75" s="36">
        <v>43198</v>
      </c>
      <c r="L75" s="37"/>
    </row>
    <row r="76" ht="24.95" customHeight="1" spans="1:12">
      <c r="A76" s="11">
        <v>74</v>
      </c>
      <c r="B76" s="11" t="s">
        <v>585</v>
      </c>
      <c r="C76" s="29" t="s">
        <v>598</v>
      </c>
      <c r="D76" s="30" t="s">
        <v>145</v>
      </c>
      <c r="E76" s="30" t="s">
        <v>78</v>
      </c>
      <c r="F76" s="31">
        <v>43250</v>
      </c>
      <c r="G76" s="32">
        <v>43363</v>
      </c>
      <c r="H76" s="15">
        <f t="shared" si="4"/>
        <v>113</v>
      </c>
      <c r="I76" s="12">
        <v>4.35</v>
      </c>
      <c r="J76" s="23">
        <v>682.71</v>
      </c>
      <c r="K76" s="38">
        <v>43250</v>
      </c>
      <c r="L76" s="39">
        <v>20171210</v>
      </c>
    </row>
    <row r="77" ht="24.95" customHeight="1" spans="1:12">
      <c r="A77" s="6">
        <v>75</v>
      </c>
      <c r="B77" s="6" t="s">
        <v>585</v>
      </c>
      <c r="C77" s="25" t="s">
        <v>599</v>
      </c>
      <c r="D77" s="26" t="s">
        <v>359</v>
      </c>
      <c r="E77" s="26" t="s">
        <v>178</v>
      </c>
      <c r="F77" s="27">
        <v>43179</v>
      </c>
      <c r="G77" s="28">
        <v>43363</v>
      </c>
      <c r="H77" s="10">
        <f t="shared" si="4"/>
        <v>184</v>
      </c>
      <c r="I77" s="35">
        <v>4.35</v>
      </c>
      <c r="J77" s="18">
        <v>222.33</v>
      </c>
      <c r="K77" s="36">
        <v>43179</v>
      </c>
      <c r="L77" s="37"/>
    </row>
    <row r="78" ht="24.95" customHeight="1" spans="1:12">
      <c r="A78" s="6">
        <v>76</v>
      </c>
      <c r="B78" s="6" t="s">
        <v>585</v>
      </c>
      <c r="C78" s="25" t="s">
        <v>600</v>
      </c>
      <c r="D78" s="26" t="s">
        <v>197</v>
      </c>
      <c r="E78" s="26" t="s">
        <v>51</v>
      </c>
      <c r="F78" s="27">
        <v>43250</v>
      </c>
      <c r="G78" s="28">
        <v>43363</v>
      </c>
      <c r="H78" s="10">
        <f t="shared" si="4"/>
        <v>113</v>
      </c>
      <c r="I78" s="35">
        <v>4.35</v>
      </c>
      <c r="J78" s="18">
        <v>546.17</v>
      </c>
      <c r="K78" s="36">
        <v>43250</v>
      </c>
      <c r="L78" s="37"/>
    </row>
    <row r="79" ht="24.95" customHeight="1" spans="1:12">
      <c r="A79" s="6">
        <v>77</v>
      </c>
      <c r="B79" s="6" t="s">
        <v>585</v>
      </c>
      <c r="C79" s="25" t="s">
        <v>601</v>
      </c>
      <c r="D79" s="26" t="s">
        <v>145</v>
      </c>
      <c r="E79" s="26" t="s">
        <v>63</v>
      </c>
      <c r="F79" s="27">
        <v>43219</v>
      </c>
      <c r="G79" s="28">
        <v>43363</v>
      </c>
      <c r="H79" s="10">
        <f t="shared" si="4"/>
        <v>144</v>
      </c>
      <c r="I79" s="35">
        <v>4.35</v>
      </c>
      <c r="J79" s="18">
        <v>870</v>
      </c>
      <c r="K79" s="36">
        <v>43219</v>
      </c>
      <c r="L79" s="37"/>
    </row>
    <row r="80" ht="24.95" customHeight="1" spans="1:12">
      <c r="A80" s="6">
        <v>78</v>
      </c>
      <c r="B80" s="6" t="s">
        <v>585</v>
      </c>
      <c r="C80" s="25" t="s">
        <v>602</v>
      </c>
      <c r="D80" s="26" t="s">
        <v>148</v>
      </c>
      <c r="E80" s="26" t="s">
        <v>55</v>
      </c>
      <c r="F80" s="27">
        <v>43250</v>
      </c>
      <c r="G80" s="28">
        <v>43363</v>
      </c>
      <c r="H80" s="10">
        <f t="shared" si="4"/>
        <v>113</v>
      </c>
      <c r="I80" s="35">
        <v>4.35</v>
      </c>
      <c r="J80" s="18">
        <v>273.08</v>
      </c>
      <c r="K80" s="36">
        <v>43250</v>
      </c>
      <c r="L80" s="37"/>
    </row>
    <row r="81" ht="24.95" customHeight="1" spans="1:12">
      <c r="A81" s="6">
        <v>79</v>
      </c>
      <c r="B81" s="6" t="s">
        <v>585</v>
      </c>
      <c r="C81" s="25" t="s">
        <v>603</v>
      </c>
      <c r="D81" s="26" t="s">
        <v>145</v>
      </c>
      <c r="E81" s="26" t="s">
        <v>105</v>
      </c>
      <c r="F81" s="27">
        <v>43250</v>
      </c>
      <c r="G81" s="28">
        <v>43363</v>
      </c>
      <c r="H81" s="10">
        <f t="shared" si="4"/>
        <v>113</v>
      </c>
      <c r="I81" s="35">
        <v>4.35</v>
      </c>
      <c r="J81" s="18">
        <v>682.71</v>
      </c>
      <c r="K81" s="36">
        <v>43250</v>
      </c>
      <c r="L81" s="37"/>
    </row>
    <row r="82" ht="24.95" customHeight="1" spans="1:12">
      <c r="A82" s="6">
        <v>80</v>
      </c>
      <c r="B82" s="6" t="s">
        <v>585</v>
      </c>
      <c r="C82" s="25" t="s">
        <v>604</v>
      </c>
      <c r="D82" s="26" t="s">
        <v>145</v>
      </c>
      <c r="E82" s="26" t="s">
        <v>556</v>
      </c>
      <c r="F82" s="27">
        <v>43250</v>
      </c>
      <c r="G82" s="28">
        <v>43363</v>
      </c>
      <c r="H82" s="10">
        <f t="shared" si="4"/>
        <v>113</v>
      </c>
      <c r="I82" s="35">
        <v>4.35</v>
      </c>
      <c r="J82" s="18">
        <v>682.71</v>
      </c>
      <c r="K82" s="36">
        <v>43250</v>
      </c>
      <c r="L82" s="37"/>
    </row>
    <row r="83" ht="24.95" customHeight="1" spans="1:12">
      <c r="A83" s="6">
        <v>81</v>
      </c>
      <c r="B83" s="6" t="s">
        <v>585</v>
      </c>
      <c r="C83" s="25" t="s">
        <v>605</v>
      </c>
      <c r="D83" s="26" t="s">
        <v>143</v>
      </c>
      <c r="E83" s="26" t="s">
        <v>606</v>
      </c>
      <c r="F83" s="27">
        <v>43222</v>
      </c>
      <c r="G83" s="28">
        <v>43363</v>
      </c>
      <c r="H83" s="10">
        <f t="shared" si="4"/>
        <v>141</v>
      </c>
      <c r="I83" s="35">
        <v>4.35</v>
      </c>
      <c r="J83" s="18">
        <v>511.13</v>
      </c>
      <c r="K83" s="36">
        <v>43222</v>
      </c>
      <c r="L83" s="37"/>
    </row>
    <row r="84" ht="24.95" customHeight="1" spans="1:12">
      <c r="A84" s="6">
        <v>82</v>
      </c>
      <c r="B84" s="6" t="s">
        <v>585</v>
      </c>
      <c r="C84" s="25" t="s">
        <v>607</v>
      </c>
      <c r="D84" s="26" t="s">
        <v>148</v>
      </c>
      <c r="E84" s="26" t="s">
        <v>608</v>
      </c>
      <c r="F84" s="27">
        <v>43250</v>
      </c>
      <c r="G84" s="28">
        <v>43363</v>
      </c>
      <c r="H84" s="10">
        <f t="shared" si="4"/>
        <v>113</v>
      </c>
      <c r="I84" s="35">
        <v>4.35</v>
      </c>
      <c r="J84" s="18">
        <v>273.08</v>
      </c>
      <c r="K84" s="36">
        <v>43250</v>
      </c>
      <c r="L84" s="37"/>
    </row>
    <row r="85" ht="24.95" customHeight="1" spans="1:12">
      <c r="A85" s="11">
        <v>83</v>
      </c>
      <c r="B85" s="11" t="s">
        <v>585</v>
      </c>
      <c r="C85" s="29" t="s">
        <v>609</v>
      </c>
      <c r="D85" s="30" t="s">
        <v>359</v>
      </c>
      <c r="E85" s="30" t="s">
        <v>175</v>
      </c>
      <c r="F85" s="31">
        <v>43250</v>
      </c>
      <c r="G85" s="32">
        <v>43363</v>
      </c>
      <c r="H85" s="15">
        <f t="shared" si="4"/>
        <v>113</v>
      </c>
      <c r="I85" s="12">
        <v>4.35</v>
      </c>
      <c r="J85" s="23">
        <v>136.54</v>
      </c>
      <c r="K85" s="38">
        <v>43250</v>
      </c>
      <c r="L85" s="39">
        <v>20171210</v>
      </c>
    </row>
    <row r="86" ht="24.95" customHeight="1" spans="1:12">
      <c r="A86" s="6">
        <v>84</v>
      </c>
      <c r="B86" s="6" t="s">
        <v>585</v>
      </c>
      <c r="C86" s="25" t="s">
        <v>610</v>
      </c>
      <c r="D86" s="26" t="s">
        <v>143</v>
      </c>
      <c r="E86" s="26" t="s">
        <v>51</v>
      </c>
      <c r="F86" s="27">
        <v>43250</v>
      </c>
      <c r="G86" s="28">
        <v>43363</v>
      </c>
      <c r="H86" s="10">
        <f t="shared" si="4"/>
        <v>113</v>
      </c>
      <c r="I86" s="35">
        <v>4.35</v>
      </c>
      <c r="J86" s="18">
        <v>409.63</v>
      </c>
      <c r="K86" s="36">
        <v>43250</v>
      </c>
      <c r="L86" s="37"/>
    </row>
    <row r="87" ht="24.95" customHeight="1" spans="1:12">
      <c r="A87" s="6">
        <v>85</v>
      </c>
      <c r="B87" s="6" t="s">
        <v>585</v>
      </c>
      <c r="C87" s="25" t="s">
        <v>611</v>
      </c>
      <c r="D87" s="26" t="s">
        <v>145</v>
      </c>
      <c r="E87" s="26" t="s">
        <v>63</v>
      </c>
      <c r="F87" s="27">
        <v>43250</v>
      </c>
      <c r="G87" s="28">
        <v>43363</v>
      </c>
      <c r="H87" s="10">
        <f t="shared" si="4"/>
        <v>113</v>
      </c>
      <c r="I87" s="35">
        <v>4.35</v>
      </c>
      <c r="J87" s="18">
        <v>682.71</v>
      </c>
      <c r="K87" s="36">
        <v>43250</v>
      </c>
      <c r="L87" s="37"/>
    </row>
    <row r="88" ht="24.95" customHeight="1" spans="1:12">
      <c r="A88" s="11">
        <v>86</v>
      </c>
      <c r="B88" s="11" t="s">
        <v>585</v>
      </c>
      <c r="C88" s="29" t="s">
        <v>612</v>
      </c>
      <c r="D88" s="30" t="s">
        <v>145</v>
      </c>
      <c r="E88" s="30" t="s">
        <v>63</v>
      </c>
      <c r="F88" s="31">
        <v>43250</v>
      </c>
      <c r="G88" s="32">
        <v>43363</v>
      </c>
      <c r="H88" s="15">
        <f t="shared" si="4"/>
        <v>113</v>
      </c>
      <c r="I88" s="12">
        <v>4.35</v>
      </c>
      <c r="J88" s="23">
        <v>682.71</v>
      </c>
      <c r="K88" s="38">
        <v>43250</v>
      </c>
      <c r="L88" s="39">
        <v>20171210</v>
      </c>
    </row>
    <row r="89" ht="24.95" customHeight="1" spans="1:12">
      <c r="A89" s="6">
        <v>87</v>
      </c>
      <c r="B89" s="6" t="s">
        <v>585</v>
      </c>
      <c r="C89" s="25" t="s">
        <v>613</v>
      </c>
      <c r="D89" s="26" t="s">
        <v>359</v>
      </c>
      <c r="E89" s="26" t="s">
        <v>63</v>
      </c>
      <c r="F89" s="27">
        <v>43250</v>
      </c>
      <c r="G89" s="28">
        <v>43363</v>
      </c>
      <c r="H89" s="10">
        <f t="shared" si="4"/>
        <v>113</v>
      </c>
      <c r="I89" s="35">
        <v>4.35</v>
      </c>
      <c r="J89" s="18">
        <v>136.54</v>
      </c>
      <c r="K89" s="36">
        <v>43250</v>
      </c>
      <c r="L89" s="37"/>
    </row>
    <row r="90" ht="24.95" customHeight="1" spans="1:12">
      <c r="A90" s="6">
        <v>88</v>
      </c>
      <c r="B90" s="6" t="s">
        <v>585</v>
      </c>
      <c r="C90" s="25" t="s">
        <v>614</v>
      </c>
      <c r="D90" s="26" t="s">
        <v>148</v>
      </c>
      <c r="E90" s="26" t="s">
        <v>55</v>
      </c>
      <c r="F90" s="27">
        <v>43250</v>
      </c>
      <c r="G90" s="28">
        <v>43363</v>
      </c>
      <c r="H90" s="10">
        <f t="shared" si="4"/>
        <v>113</v>
      </c>
      <c r="I90" s="35">
        <v>4.35</v>
      </c>
      <c r="J90" s="18">
        <v>273.08</v>
      </c>
      <c r="K90" s="36">
        <v>43250</v>
      </c>
      <c r="L90" s="37"/>
    </row>
    <row r="91" ht="24.95" customHeight="1" spans="1:12">
      <c r="A91" s="6">
        <v>89</v>
      </c>
      <c r="B91" s="6" t="s">
        <v>585</v>
      </c>
      <c r="C91" s="25" t="s">
        <v>615</v>
      </c>
      <c r="D91" s="26" t="s">
        <v>359</v>
      </c>
      <c r="E91" s="26" t="s">
        <v>591</v>
      </c>
      <c r="F91" s="27">
        <v>43250</v>
      </c>
      <c r="G91" s="28">
        <v>43363</v>
      </c>
      <c r="H91" s="10">
        <f t="shared" si="4"/>
        <v>113</v>
      </c>
      <c r="I91" s="35">
        <v>4.35</v>
      </c>
      <c r="J91" s="18">
        <v>136.54</v>
      </c>
      <c r="K91" s="36">
        <v>43250</v>
      </c>
      <c r="L91" s="37"/>
    </row>
    <row r="92" ht="24.95" customHeight="1" spans="1:12">
      <c r="A92" s="6">
        <v>90</v>
      </c>
      <c r="B92" s="6" t="s">
        <v>585</v>
      </c>
      <c r="C92" s="25" t="s">
        <v>616</v>
      </c>
      <c r="D92" s="26" t="s">
        <v>148</v>
      </c>
      <c r="E92" s="26" t="s">
        <v>302</v>
      </c>
      <c r="F92" s="27">
        <v>43275</v>
      </c>
      <c r="G92" s="28">
        <v>43363</v>
      </c>
      <c r="H92" s="10">
        <f t="shared" si="4"/>
        <v>88</v>
      </c>
      <c r="I92" s="35">
        <v>4.35</v>
      </c>
      <c r="J92" s="18">
        <v>212.67</v>
      </c>
      <c r="K92" s="36">
        <v>43275</v>
      </c>
      <c r="L92" s="37"/>
    </row>
    <row r="93" ht="24.95" customHeight="1" spans="1:12">
      <c r="A93" s="6">
        <v>91</v>
      </c>
      <c r="B93" s="6" t="s">
        <v>585</v>
      </c>
      <c r="C93" s="25" t="s">
        <v>617</v>
      </c>
      <c r="D93" s="26" t="s">
        <v>148</v>
      </c>
      <c r="E93" s="26" t="s">
        <v>606</v>
      </c>
      <c r="F93" s="27">
        <v>43250</v>
      </c>
      <c r="G93" s="28">
        <v>43363</v>
      </c>
      <c r="H93" s="10">
        <f t="shared" si="4"/>
        <v>113</v>
      </c>
      <c r="I93" s="35">
        <v>4.35</v>
      </c>
      <c r="J93" s="18">
        <v>273.08</v>
      </c>
      <c r="K93" s="36">
        <v>43250</v>
      </c>
      <c r="L93" s="37"/>
    </row>
    <row r="94" ht="24.95" customHeight="1" spans="1:12">
      <c r="A94" s="6">
        <v>92</v>
      </c>
      <c r="B94" s="6" t="s">
        <v>585</v>
      </c>
      <c r="C94" s="25" t="s">
        <v>618</v>
      </c>
      <c r="D94" s="26" t="s">
        <v>143</v>
      </c>
      <c r="E94" s="28">
        <v>42900</v>
      </c>
      <c r="F94" s="27">
        <v>42999.004137931</v>
      </c>
      <c r="G94" s="28">
        <v>43363</v>
      </c>
      <c r="H94" s="10">
        <f t="shared" si="4"/>
        <v>363.995862068965</v>
      </c>
      <c r="I94" s="35">
        <v>4.35</v>
      </c>
      <c r="J94" s="18">
        <v>1319.49</v>
      </c>
      <c r="K94" s="36">
        <v>42999.004137931</v>
      </c>
      <c r="L94" s="37"/>
    </row>
    <row r="95" ht="24.95" customHeight="1" spans="1:12">
      <c r="A95" s="6">
        <v>93</v>
      </c>
      <c r="B95" s="6" t="s">
        <v>585</v>
      </c>
      <c r="C95" s="25" t="s">
        <v>619</v>
      </c>
      <c r="D95" s="26" t="s">
        <v>148</v>
      </c>
      <c r="E95" s="26" t="s">
        <v>85</v>
      </c>
      <c r="F95" s="27">
        <v>43203</v>
      </c>
      <c r="G95" s="28">
        <v>43363</v>
      </c>
      <c r="H95" s="10">
        <f t="shared" si="4"/>
        <v>160</v>
      </c>
      <c r="I95" s="35">
        <v>4.35</v>
      </c>
      <c r="J95" s="18">
        <v>386.67</v>
      </c>
      <c r="K95" s="36">
        <v>43203</v>
      </c>
      <c r="L95" s="37"/>
    </row>
    <row r="96" ht="24.95" customHeight="1" spans="1:12">
      <c r="A96" s="6">
        <v>94</v>
      </c>
      <c r="B96" s="6" t="s">
        <v>585</v>
      </c>
      <c r="C96" s="25" t="s">
        <v>400</v>
      </c>
      <c r="D96" s="26" t="s">
        <v>148</v>
      </c>
      <c r="E96" s="26" t="s">
        <v>85</v>
      </c>
      <c r="F96" s="27">
        <v>43250</v>
      </c>
      <c r="G96" s="28">
        <v>43363</v>
      </c>
      <c r="H96" s="10">
        <f t="shared" si="4"/>
        <v>113</v>
      </c>
      <c r="I96" s="35">
        <v>4.35</v>
      </c>
      <c r="J96" s="18">
        <v>273.08</v>
      </c>
      <c r="K96" s="36">
        <v>43250</v>
      </c>
      <c r="L96" s="37"/>
    </row>
    <row r="97" ht="24.95" customHeight="1" spans="1:12">
      <c r="A97" s="6">
        <v>95</v>
      </c>
      <c r="B97" s="6" t="s">
        <v>585</v>
      </c>
      <c r="C97" s="25" t="s">
        <v>620</v>
      </c>
      <c r="D97" s="26" t="s">
        <v>143</v>
      </c>
      <c r="E97" s="26" t="s">
        <v>92</v>
      </c>
      <c r="F97" s="27">
        <v>43223</v>
      </c>
      <c r="G97" s="28">
        <v>43363</v>
      </c>
      <c r="H97" s="10">
        <f t="shared" si="4"/>
        <v>140</v>
      </c>
      <c r="I97" s="35">
        <v>4.35</v>
      </c>
      <c r="J97" s="18">
        <v>507.5</v>
      </c>
      <c r="K97" s="36">
        <v>43223</v>
      </c>
      <c r="L97" s="37"/>
    </row>
    <row r="98" ht="24.95" customHeight="1" spans="1:12">
      <c r="A98" s="6">
        <v>96</v>
      </c>
      <c r="B98" s="6" t="s">
        <v>585</v>
      </c>
      <c r="C98" s="25" t="s">
        <v>621</v>
      </c>
      <c r="D98" s="26" t="s">
        <v>143</v>
      </c>
      <c r="E98" s="26" t="s">
        <v>78</v>
      </c>
      <c r="F98" s="27">
        <v>43250</v>
      </c>
      <c r="G98" s="28">
        <v>43363</v>
      </c>
      <c r="H98" s="10">
        <f t="shared" si="4"/>
        <v>113</v>
      </c>
      <c r="I98" s="35">
        <v>4.35</v>
      </c>
      <c r="J98" s="18">
        <v>409.63</v>
      </c>
      <c r="K98" s="36">
        <v>43250</v>
      </c>
      <c r="L98" s="37"/>
    </row>
    <row r="99" ht="24.95" customHeight="1" spans="1:12">
      <c r="A99" s="6">
        <v>97</v>
      </c>
      <c r="B99" s="6" t="s">
        <v>585</v>
      </c>
      <c r="C99" s="25" t="s">
        <v>622</v>
      </c>
      <c r="D99" s="26" t="s">
        <v>143</v>
      </c>
      <c r="E99" s="26" t="s">
        <v>623</v>
      </c>
      <c r="F99" s="27">
        <v>43250</v>
      </c>
      <c r="G99" s="28">
        <v>43363</v>
      </c>
      <c r="H99" s="10">
        <f t="shared" si="4"/>
        <v>113</v>
      </c>
      <c r="I99" s="35">
        <v>4.35</v>
      </c>
      <c r="J99" s="18">
        <v>409.63</v>
      </c>
      <c r="K99" s="36">
        <v>43250</v>
      </c>
      <c r="L99" s="37"/>
    </row>
    <row r="100" ht="24.95" customHeight="1" spans="1:12">
      <c r="A100" s="6">
        <v>98</v>
      </c>
      <c r="B100" s="6" t="s">
        <v>585</v>
      </c>
      <c r="C100" s="25" t="s">
        <v>624</v>
      </c>
      <c r="D100" s="26" t="s">
        <v>359</v>
      </c>
      <c r="E100" s="26" t="s">
        <v>625</v>
      </c>
      <c r="F100" s="27">
        <v>43250</v>
      </c>
      <c r="G100" s="28">
        <v>43363</v>
      </c>
      <c r="H100" s="10">
        <f t="shared" si="4"/>
        <v>113</v>
      </c>
      <c r="I100" s="35">
        <v>4.35</v>
      </c>
      <c r="J100" s="18">
        <v>136.54</v>
      </c>
      <c r="K100" s="36">
        <v>43250</v>
      </c>
      <c r="L100" s="37"/>
    </row>
    <row r="101" ht="24.95" customHeight="1" spans="1:12">
      <c r="A101" s="6">
        <v>99</v>
      </c>
      <c r="B101" s="6" t="s">
        <v>585</v>
      </c>
      <c r="C101" s="25" t="s">
        <v>626</v>
      </c>
      <c r="D101" s="26" t="s">
        <v>143</v>
      </c>
      <c r="E101" s="26" t="s">
        <v>99</v>
      </c>
      <c r="F101" s="27">
        <v>43250</v>
      </c>
      <c r="G101" s="28">
        <v>43363</v>
      </c>
      <c r="H101" s="10">
        <f t="shared" si="4"/>
        <v>113</v>
      </c>
      <c r="I101" s="35">
        <v>4.35</v>
      </c>
      <c r="J101" s="18">
        <v>409.63</v>
      </c>
      <c r="K101" s="36">
        <v>43250</v>
      </c>
      <c r="L101" s="37"/>
    </row>
    <row r="102" ht="24.95" customHeight="1" spans="1:12">
      <c r="A102" s="6">
        <v>100</v>
      </c>
      <c r="B102" s="6" t="s">
        <v>585</v>
      </c>
      <c r="C102" s="25" t="s">
        <v>627</v>
      </c>
      <c r="D102" s="26" t="s">
        <v>359</v>
      </c>
      <c r="E102" s="26" t="s">
        <v>394</v>
      </c>
      <c r="F102" s="27">
        <v>43250</v>
      </c>
      <c r="G102" s="28">
        <v>43363</v>
      </c>
      <c r="H102" s="10">
        <f t="shared" si="4"/>
        <v>113</v>
      </c>
      <c r="I102" s="35">
        <v>4.35</v>
      </c>
      <c r="J102" s="18">
        <v>136.54</v>
      </c>
      <c r="K102" s="36">
        <v>43250</v>
      </c>
      <c r="L102" s="37"/>
    </row>
    <row r="103" ht="24.95" customHeight="1" spans="1:12">
      <c r="A103" s="6">
        <v>101</v>
      </c>
      <c r="B103" s="6" t="s">
        <v>585</v>
      </c>
      <c r="C103" s="25" t="s">
        <v>628</v>
      </c>
      <c r="D103" s="26" t="s">
        <v>145</v>
      </c>
      <c r="E103" s="26" t="s">
        <v>629</v>
      </c>
      <c r="F103" s="27">
        <v>43250</v>
      </c>
      <c r="G103" s="28">
        <v>43363</v>
      </c>
      <c r="H103" s="10">
        <f t="shared" si="4"/>
        <v>113</v>
      </c>
      <c r="I103" s="35">
        <v>4.35</v>
      </c>
      <c r="J103" s="18">
        <v>682.71</v>
      </c>
      <c r="K103" s="36">
        <v>43250</v>
      </c>
      <c r="L103" s="37"/>
    </row>
    <row r="104" ht="24.95" customHeight="1" spans="1:12">
      <c r="A104" s="11">
        <v>102</v>
      </c>
      <c r="B104" s="11" t="s">
        <v>585</v>
      </c>
      <c r="C104" s="29" t="s">
        <v>630</v>
      </c>
      <c r="D104" s="30" t="s">
        <v>197</v>
      </c>
      <c r="E104" s="30" t="s">
        <v>51</v>
      </c>
      <c r="F104" s="31">
        <v>43250</v>
      </c>
      <c r="G104" s="32">
        <v>43363</v>
      </c>
      <c r="H104" s="15">
        <f t="shared" si="4"/>
        <v>113</v>
      </c>
      <c r="I104" s="12">
        <v>4.35</v>
      </c>
      <c r="J104" s="23">
        <v>546.17</v>
      </c>
      <c r="K104" s="38">
        <v>43250</v>
      </c>
      <c r="L104" s="39">
        <v>20171210</v>
      </c>
    </row>
    <row r="105" ht="24.95" customHeight="1" spans="1:12">
      <c r="A105" s="6">
        <v>103</v>
      </c>
      <c r="B105" s="6" t="s">
        <v>585</v>
      </c>
      <c r="C105" s="25" t="s">
        <v>631</v>
      </c>
      <c r="D105" s="26" t="s">
        <v>145</v>
      </c>
      <c r="E105" s="26" t="s">
        <v>85</v>
      </c>
      <c r="F105" s="27">
        <v>43250</v>
      </c>
      <c r="G105" s="28">
        <v>43363</v>
      </c>
      <c r="H105" s="10">
        <f t="shared" si="4"/>
        <v>113</v>
      </c>
      <c r="I105" s="35">
        <v>4.35</v>
      </c>
      <c r="J105" s="18">
        <v>682.71</v>
      </c>
      <c r="K105" s="36">
        <v>43250</v>
      </c>
      <c r="L105" s="37"/>
    </row>
    <row r="106" ht="24.95" customHeight="1" spans="1:12">
      <c r="A106" s="6">
        <v>104</v>
      </c>
      <c r="B106" s="6" t="s">
        <v>585</v>
      </c>
      <c r="C106" s="25" t="s">
        <v>632</v>
      </c>
      <c r="D106" s="26" t="s">
        <v>359</v>
      </c>
      <c r="E106" s="26" t="s">
        <v>625</v>
      </c>
      <c r="F106" s="27">
        <v>43250</v>
      </c>
      <c r="G106" s="28">
        <v>43363</v>
      </c>
      <c r="H106" s="10">
        <f t="shared" si="4"/>
        <v>113</v>
      </c>
      <c r="I106" s="35">
        <v>4.35</v>
      </c>
      <c r="J106" s="18">
        <v>136.54</v>
      </c>
      <c r="K106" s="36">
        <v>43250</v>
      </c>
      <c r="L106" s="37"/>
    </row>
    <row r="107" ht="24.95" customHeight="1" spans="1:12">
      <c r="A107" s="6">
        <v>105</v>
      </c>
      <c r="B107" s="6" t="s">
        <v>585</v>
      </c>
      <c r="C107" s="25" t="s">
        <v>633</v>
      </c>
      <c r="D107" s="26" t="s">
        <v>359</v>
      </c>
      <c r="E107" s="26" t="s">
        <v>302</v>
      </c>
      <c r="F107" s="27">
        <v>43189</v>
      </c>
      <c r="G107" s="28">
        <v>43363</v>
      </c>
      <c r="H107" s="10">
        <f t="shared" si="4"/>
        <v>174</v>
      </c>
      <c r="I107" s="35">
        <v>4.35</v>
      </c>
      <c r="J107" s="18">
        <v>210.25</v>
      </c>
      <c r="K107" s="36">
        <v>43189</v>
      </c>
      <c r="L107" s="37"/>
    </row>
    <row r="108" ht="24.95" customHeight="1" spans="1:12">
      <c r="A108" s="6">
        <v>106</v>
      </c>
      <c r="B108" s="6" t="s">
        <v>585</v>
      </c>
      <c r="C108" s="25" t="s">
        <v>634</v>
      </c>
      <c r="D108" s="26" t="s">
        <v>359</v>
      </c>
      <c r="E108" s="26" t="s">
        <v>635</v>
      </c>
      <c r="F108" s="27">
        <v>43250</v>
      </c>
      <c r="G108" s="28">
        <v>43363</v>
      </c>
      <c r="H108" s="10">
        <f t="shared" si="4"/>
        <v>113</v>
      </c>
      <c r="I108" s="35">
        <v>4.35</v>
      </c>
      <c r="J108" s="18">
        <v>136.54</v>
      </c>
      <c r="K108" s="36">
        <v>43250</v>
      </c>
      <c r="L108" s="37"/>
    </row>
    <row r="109" ht="24.95" customHeight="1" spans="1:12">
      <c r="A109" s="6">
        <v>107</v>
      </c>
      <c r="B109" s="6" t="s">
        <v>585</v>
      </c>
      <c r="C109" s="25" t="s">
        <v>636</v>
      </c>
      <c r="D109" s="26" t="s">
        <v>148</v>
      </c>
      <c r="E109" s="26" t="s">
        <v>637</v>
      </c>
      <c r="F109" s="27">
        <v>43250</v>
      </c>
      <c r="G109" s="28">
        <v>43363</v>
      </c>
      <c r="H109" s="10">
        <f t="shared" si="4"/>
        <v>113</v>
      </c>
      <c r="I109" s="35">
        <v>4.35</v>
      </c>
      <c r="J109" s="18">
        <v>273.08</v>
      </c>
      <c r="K109" s="36">
        <v>43250</v>
      </c>
      <c r="L109" s="37"/>
    </row>
    <row r="110" ht="24.95" customHeight="1" spans="1:12">
      <c r="A110" s="6">
        <v>108</v>
      </c>
      <c r="B110" s="6" t="s">
        <v>585</v>
      </c>
      <c r="C110" s="25" t="s">
        <v>638</v>
      </c>
      <c r="D110" s="26" t="s">
        <v>145</v>
      </c>
      <c r="E110" s="26" t="s">
        <v>639</v>
      </c>
      <c r="F110" s="27">
        <v>43250</v>
      </c>
      <c r="G110" s="28">
        <v>43363</v>
      </c>
      <c r="H110" s="10">
        <f t="shared" si="4"/>
        <v>113</v>
      </c>
      <c r="I110" s="35">
        <v>4.35</v>
      </c>
      <c r="J110" s="18">
        <v>682.71</v>
      </c>
      <c r="K110" s="36">
        <v>43250</v>
      </c>
      <c r="L110" s="37"/>
    </row>
    <row r="111" ht="24.95" customHeight="1" spans="1:12">
      <c r="A111" s="6">
        <v>109</v>
      </c>
      <c r="B111" s="6" t="s">
        <v>585</v>
      </c>
      <c r="C111" s="25" t="s">
        <v>640</v>
      </c>
      <c r="D111" s="26" t="s">
        <v>359</v>
      </c>
      <c r="E111" s="26" t="s">
        <v>394</v>
      </c>
      <c r="F111" s="27">
        <v>43250</v>
      </c>
      <c r="G111" s="28">
        <v>43363</v>
      </c>
      <c r="H111" s="10">
        <f t="shared" si="4"/>
        <v>113</v>
      </c>
      <c r="I111" s="35">
        <v>4.35</v>
      </c>
      <c r="J111" s="18">
        <v>136.54</v>
      </c>
      <c r="K111" s="36">
        <v>43250</v>
      </c>
      <c r="L111" s="37"/>
    </row>
    <row r="112" ht="24.95" customHeight="1" spans="1:12">
      <c r="A112" s="6">
        <v>110</v>
      </c>
      <c r="B112" s="6" t="s">
        <v>585</v>
      </c>
      <c r="C112" s="25" t="s">
        <v>641</v>
      </c>
      <c r="D112" s="26" t="s">
        <v>359</v>
      </c>
      <c r="E112" s="26" t="s">
        <v>591</v>
      </c>
      <c r="F112" s="27">
        <v>43189</v>
      </c>
      <c r="G112" s="28">
        <v>43363</v>
      </c>
      <c r="H112" s="10">
        <f t="shared" si="4"/>
        <v>174</v>
      </c>
      <c r="I112" s="35">
        <v>4.35</v>
      </c>
      <c r="J112" s="18">
        <v>210.25</v>
      </c>
      <c r="K112" s="36">
        <v>43189</v>
      </c>
      <c r="L112" s="37"/>
    </row>
    <row r="113" ht="24.95" customHeight="1" spans="1:12">
      <c r="A113" s="6">
        <v>111</v>
      </c>
      <c r="B113" s="6" t="s">
        <v>585</v>
      </c>
      <c r="C113" s="25" t="s">
        <v>642</v>
      </c>
      <c r="D113" s="26" t="s">
        <v>143</v>
      </c>
      <c r="E113" s="26" t="s">
        <v>591</v>
      </c>
      <c r="F113" s="27">
        <v>43250</v>
      </c>
      <c r="G113" s="28">
        <v>43363</v>
      </c>
      <c r="H113" s="10">
        <f t="shared" si="4"/>
        <v>113</v>
      </c>
      <c r="I113" s="35">
        <v>4.35</v>
      </c>
      <c r="J113" s="18">
        <v>409.63</v>
      </c>
      <c r="K113" s="36">
        <v>43250</v>
      </c>
      <c r="L113" s="37"/>
    </row>
    <row r="114" ht="24.95" customHeight="1" spans="1:12">
      <c r="A114" s="6">
        <v>112</v>
      </c>
      <c r="B114" s="6" t="s">
        <v>585</v>
      </c>
      <c r="C114" s="25" t="s">
        <v>643</v>
      </c>
      <c r="D114" s="26" t="s">
        <v>359</v>
      </c>
      <c r="E114" s="26" t="s">
        <v>644</v>
      </c>
      <c r="F114" s="27">
        <v>43250</v>
      </c>
      <c r="G114" s="28">
        <v>43363</v>
      </c>
      <c r="H114" s="10">
        <f t="shared" si="4"/>
        <v>113</v>
      </c>
      <c r="I114" s="35">
        <v>4.35</v>
      </c>
      <c r="J114" s="18">
        <v>136.54</v>
      </c>
      <c r="K114" s="36">
        <v>43250</v>
      </c>
      <c r="L114" s="37"/>
    </row>
    <row r="115" ht="24.95" customHeight="1" spans="1:12">
      <c r="A115" s="6">
        <v>113</v>
      </c>
      <c r="B115" s="6" t="s">
        <v>585</v>
      </c>
      <c r="C115" s="25" t="s">
        <v>645</v>
      </c>
      <c r="D115" s="26" t="s">
        <v>148</v>
      </c>
      <c r="E115" s="26" t="s">
        <v>69</v>
      </c>
      <c r="F115" s="27">
        <v>43250</v>
      </c>
      <c r="G115" s="28">
        <v>43363</v>
      </c>
      <c r="H115" s="10">
        <f t="shared" si="4"/>
        <v>113</v>
      </c>
      <c r="I115" s="35">
        <v>4.35</v>
      </c>
      <c r="J115" s="18">
        <v>273.08</v>
      </c>
      <c r="K115" s="36">
        <v>43250</v>
      </c>
      <c r="L115" s="37"/>
    </row>
    <row r="116" ht="24.95" customHeight="1" spans="1:12">
      <c r="A116" s="6">
        <v>114</v>
      </c>
      <c r="B116" s="6" t="s">
        <v>585</v>
      </c>
      <c r="C116" s="25" t="s">
        <v>646</v>
      </c>
      <c r="D116" s="26" t="s">
        <v>145</v>
      </c>
      <c r="E116" s="26" t="s">
        <v>647</v>
      </c>
      <c r="F116" s="27">
        <v>43250</v>
      </c>
      <c r="G116" s="28">
        <v>43363</v>
      </c>
      <c r="H116" s="10">
        <f t="shared" si="4"/>
        <v>113</v>
      </c>
      <c r="I116" s="35">
        <v>4.35</v>
      </c>
      <c r="J116" s="18">
        <v>682.71</v>
      </c>
      <c r="K116" s="36">
        <v>43250</v>
      </c>
      <c r="L116" s="37"/>
    </row>
    <row r="117" ht="24.95" customHeight="1" spans="1:12">
      <c r="A117" s="6">
        <v>115</v>
      </c>
      <c r="B117" s="6" t="s">
        <v>585</v>
      </c>
      <c r="C117" s="25" t="s">
        <v>648</v>
      </c>
      <c r="D117" s="26" t="s">
        <v>145</v>
      </c>
      <c r="E117" s="26" t="s">
        <v>87</v>
      </c>
      <c r="F117" s="27">
        <v>43250</v>
      </c>
      <c r="G117" s="28">
        <v>43363</v>
      </c>
      <c r="H117" s="10">
        <f t="shared" si="4"/>
        <v>113</v>
      </c>
      <c r="I117" s="35">
        <v>4.35</v>
      </c>
      <c r="J117" s="18">
        <v>682.71</v>
      </c>
      <c r="K117" s="36">
        <v>43250</v>
      </c>
      <c r="L117" s="37"/>
    </row>
    <row r="118" ht="24.95" customHeight="1" spans="1:12">
      <c r="A118" s="6">
        <v>116</v>
      </c>
      <c r="B118" s="6" t="s">
        <v>585</v>
      </c>
      <c r="C118" s="33" t="s">
        <v>649</v>
      </c>
      <c r="D118" s="34" t="s">
        <v>143</v>
      </c>
      <c r="E118" s="34" t="s">
        <v>74</v>
      </c>
      <c r="F118" s="27">
        <v>43246</v>
      </c>
      <c r="G118" s="28">
        <v>43363</v>
      </c>
      <c r="H118" s="10">
        <f t="shared" si="4"/>
        <v>117</v>
      </c>
      <c r="I118" s="35">
        <v>4.35</v>
      </c>
      <c r="J118" s="18">
        <v>424.13</v>
      </c>
      <c r="K118" s="36">
        <v>43246</v>
      </c>
      <c r="L118" s="37"/>
    </row>
    <row r="119" ht="24.95" customHeight="1" spans="1:12">
      <c r="A119" s="6">
        <v>117</v>
      </c>
      <c r="B119" s="6" t="s">
        <v>585</v>
      </c>
      <c r="C119" s="25" t="s">
        <v>650</v>
      </c>
      <c r="D119" s="26" t="s">
        <v>148</v>
      </c>
      <c r="E119" s="26" t="s">
        <v>78</v>
      </c>
      <c r="F119" s="27">
        <v>43250</v>
      </c>
      <c r="G119" s="28">
        <v>43363</v>
      </c>
      <c r="H119" s="10">
        <f t="shared" si="4"/>
        <v>113</v>
      </c>
      <c r="I119" s="35">
        <v>4.35</v>
      </c>
      <c r="J119" s="18">
        <v>273.08</v>
      </c>
      <c r="K119" s="36">
        <v>43250</v>
      </c>
      <c r="L119" s="37"/>
    </row>
    <row r="120" ht="24.95" customHeight="1" spans="1:12">
      <c r="A120" s="6">
        <v>118</v>
      </c>
      <c r="B120" s="6" t="s">
        <v>585</v>
      </c>
      <c r="C120" s="25" t="s">
        <v>651</v>
      </c>
      <c r="D120" s="26" t="s">
        <v>359</v>
      </c>
      <c r="E120" s="26" t="s">
        <v>69</v>
      </c>
      <c r="F120" s="27">
        <v>43250</v>
      </c>
      <c r="G120" s="28">
        <v>43363</v>
      </c>
      <c r="H120" s="10">
        <f t="shared" si="4"/>
        <v>113</v>
      </c>
      <c r="I120" s="35">
        <v>4.35</v>
      </c>
      <c r="J120" s="18">
        <v>136.54</v>
      </c>
      <c r="K120" s="36">
        <v>43250</v>
      </c>
      <c r="L120" s="37"/>
    </row>
    <row r="121" ht="24.95" customHeight="1" spans="1:12">
      <c r="A121" s="6">
        <v>119</v>
      </c>
      <c r="B121" s="6" t="s">
        <v>585</v>
      </c>
      <c r="C121" s="25" t="s">
        <v>652</v>
      </c>
      <c r="D121" s="26" t="s">
        <v>145</v>
      </c>
      <c r="E121" s="26" t="s">
        <v>653</v>
      </c>
      <c r="F121" s="27">
        <v>43250</v>
      </c>
      <c r="G121" s="28">
        <v>43363</v>
      </c>
      <c r="H121" s="10">
        <f t="shared" si="4"/>
        <v>113</v>
      </c>
      <c r="I121" s="35">
        <v>4.35</v>
      </c>
      <c r="J121" s="18">
        <v>682.71</v>
      </c>
      <c r="K121" s="36">
        <v>43250</v>
      </c>
      <c r="L121" s="37"/>
    </row>
    <row r="122" ht="24.95" customHeight="1" spans="1:12">
      <c r="A122" s="6">
        <v>120</v>
      </c>
      <c r="B122" s="6" t="s">
        <v>585</v>
      </c>
      <c r="C122" s="25" t="s">
        <v>654</v>
      </c>
      <c r="D122" s="26" t="s">
        <v>359</v>
      </c>
      <c r="E122" s="26" t="s">
        <v>178</v>
      </c>
      <c r="F122" s="27">
        <v>43250</v>
      </c>
      <c r="G122" s="28">
        <v>43363</v>
      </c>
      <c r="H122" s="10">
        <f t="shared" si="4"/>
        <v>113</v>
      </c>
      <c r="I122" s="35">
        <v>4.35</v>
      </c>
      <c r="J122" s="18">
        <v>136.54</v>
      </c>
      <c r="K122" s="36">
        <v>43250</v>
      </c>
      <c r="L122" s="37"/>
    </row>
    <row r="123" ht="24.95" customHeight="1" spans="1:12">
      <c r="A123" s="6">
        <v>121</v>
      </c>
      <c r="B123" s="6" t="s">
        <v>585</v>
      </c>
      <c r="C123" s="25" t="s">
        <v>655</v>
      </c>
      <c r="D123" s="26" t="s">
        <v>145</v>
      </c>
      <c r="E123" s="26" t="s">
        <v>78</v>
      </c>
      <c r="F123" s="27">
        <v>43250</v>
      </c>
      <c r="G123" s="28">
        <v>43363</v>
      </c>
      <c r="H123" s="10">
        <f t="shared" si="4"/>
        <v>113</v>
      </c>
      <c r="I123" s="35">
        <v>4.35</v>
      </c>
      <c r="J123" s="18">
        <v>682.71</v>
      </c>
      <c r="K123" s="36">
        <v>43250</v>
      </c>
      <c r="L123" s="37"/>
    </row>
    <row r="124" ht="24.95" customHeight="1" spans="1:12">
      <c r="A124" s="6">
        <v>122</v>
      </c>
      <c r="B124" s="6" t="s">
        <v>585</v>
      </c>
      <c r="C124" s="25" t="s">
        <v>656</v>
      </c>
      <c r="D124" s="26" t="s">
        <v>143</v>
      </c>
      <c r="E124" s="26" t="s">
        <v>87</v>
      </c>
      <c r="F124" s="27">
        <v>43250</v>
      </c>
      <c r="G124" s="28">
        <v>43363</v>
      </c>
      <c r="H124" s="10">
        <f t="shared" si="4"/>
        <v>113</v>
      </c>
      <c r="I124" s="35">
        <v>4.35</v>
      </c>
      <c r="J124" s="18">
        <v>409.63</v>
      </c>
      <c r="K124" s="36">
        <v>43250</v>
      </c>
      <c r="L124" s="37"/>
    </row>
    <row r="125" ht="24.95" customHeight="1" spans="1:12">
      <c r="A125" s="6">
        <v>123</v>
      </c>
      <c r="B125" s="6" t="s">
        <v>585</v>
      </c>
      <c r="C125" s="25" t="s">
        <v>657</v>
      </c>
      <c r="D125" s="26" t="s">
        <v>143</v>
      </c>
      <c r="E125" s="26" t="s">
        <v>591</v>
      </c>
      <c r="F125" s="27">
        <v>43207</v>
      </c>
      <c r="G125" s="28">
        <v>43363</v>
      </c>
      <c r="H125" s="10">
        <f t="shared" si="4"/>
        <v>156</v>
      </c>
      <c r="I125" s="35">
        <v>4.35</v>
      </c>
      <c r="J125" s="18">
        <v>565.5</v>
      </c>
      <c r="K125" s="36">
        <v>43207</v>
      </c>
      <c r="L125" s="37"/>
    </row>
    <row r="126" ht="24.95" customHeight="1" spans="1:12">
      <c r="A126" s="6">
        <v>124</v>
      </c>
      <c r="B126" s="6" t="s">
        <v>585</v>
      </c>
      <c r="C126" s="25" t="s">
        <v>658</v>
      </c>
      <c r="D126" s="26" t="s">
        <v>359</v>
      </c>
      <c r="E126" s="26" t="s">
        <v>178</v>
      </c>
      <c r="F126" s="27">
        <v>43250</v>
      </c>
      <c r="G126" s="28">
        <v>43363</v>
      </c>
      <c r="H126" s="10">
        <f t="shared" si="4"/>
        <v>113</v>
      </c>
      <c r="I126" s="35">
        <v>4.35</v>
      </c>
      <c r="J126" s="18">
        <v>136.54</v>
      </c>
      <c r="K126" s="36">
        <v>43250</v>
      </c>
      <c r="L126" s="37"/>
    </row>
    <row r="127" ht="24.95" customHeight="1" spans="1:12">
      <c r="A127" s="6">
        <v>125</v>
      </c>
      <c r="B127" s="6" t="s">
        <v>585</v>
      </c>
      <c r="C127" s="25" t="s">
        <v>659</v>
      </c>
      <c r="D127" s="26" t="s">
        <v>145</v>
      </c>
      <c r="E127" s="26" t="s">
        <v>660</v>
      </c>
      <c r="F127" s="27">
        <v>43250</v>
      </c>
      <c r="G127" s="28">
        <v>43363</v>
      </c>
      <c r="H127" s="10">
        <f t="shared" si="4"/>
        <v>113</v>
      </c>
      <c r="I127" s="35">
        <v>4.75</v>
      </c>
      <c r="J127" s="18">
        <v>745.49</v>
      </c>
      <c r="K127" s="36">
        <v>43250</v>
      </c>
      <c r="L127" s="37"/>
    </row>
    <row r="128" ht="24.95" customHeight="1" spans="1:12">
      <c r="A128" s="6">
        <v>126</v>
      </c>
      <c r="B128" s="6" t="s">
        <v>585</v>
      </c>
      <c r="C128" s="25" t="s">
        <v>661</v>
      </c>
      <c r="D128" s="26" t="s">
        <v>145</v>
      </c>
      <c r="E128" s="26" t="s">
        <v>55</v>
      </c>
      <c r="F128" s="27">
        <v>43250</v>
      </c>
      <c r="G128" s="28">
        <v>43363</v>
      </c>
      <c r="H128" s="10">
        <f t="shared" si="4"/>
        <v>113</v>
      </c>
      <c r="I128" s="35">
        <v>4.75</v>
      </c>
      <c r="J128" s="18">
        <v>745.49</v>
      </c>
      <c r="K128" s="36">
        <v>43250</v>
      </c>
      <c r="L128" s="37"/>
    </row>
    <row r="129" ht="24.95" customHeight="1" spans="1:12">
      <c r="A129" s="11">
        <v>127</v>
      </c>
      <c r="B129" s="11" t="s">
        <v>585</v>
      </c>
      <c r="C129" s="29" t="s">
        <v>662</v>
      </c>
      <c r="D129" s="30" t="s">
        <v>145</v>
      </c>
      <c r="E129" s="30" t="s">
        <v>660</v>
      </c>
      <c r="F129" s="31">
        <v>43006.9955368421</v>
      </c>
      <c r="G129" s="32">
        <v>43055</v>
      </c>
      <c r="H129" s="15">
        <f t="shared" si="4"/>
        <v>48.004463157893</v>
      </c>
      <c r="I129" s="12">
        <v>4.75</v>
      </c>
      <c r="J129" s="23">
        <v>316.7</v>
      </c>
      <c r="K129" s="38">
        <v>43006.9955368421</v>
      </c>
      <c r="L129" s="39">
        <v>20170730</v>
      </c>
    </row>
    <row r="130" ht="24.95" customHeight="1" spans="1:12">
      <c r="A130" s="11">
        <v>128</v>
      </c>
      <c r="B130" s="11" t="s">
        <v>585</v>
      </c>
      <c r="C130" s="29" t="s">
        <v>663</v>
      </c>
      <c r="D130" s="30" t="s">
        <v>145</v>
      </c>
      <c r="E130" s="30" t="s">
        <v>183</v>
      </c>
      <c r="F130" s="31">
        <v>43011.600168421</v>
      </c>
      <c r="G130" s="32">
        <v>43063</v>
      </c>
      <c r="H130" s="15">
        <f t="shared" si="4"/>
        <v>51.3998315789504</v>
      </c>
      <c r="I130" s="12">
        <v>4.75</v>
      </c>
      <c r="J130" s="23">
        <v>339.1</v>
      </c>
      <c r="K130" s="38">
        <v>43011.600168421</v>
      </c>
      <c r="L130" s="39">
        <v>20170730</v>
      </c>
    </row>
    <row r="131" ht="24.95" customHeight="1" spans="1:12">
      <c r="A131" s="6">
        <v>129</v>
      </c>
      <c r="B131" s="6" t="s">
        <v>585</v>
      </c>
      <c r="C131" s="25" t="s">
        <v>664</v>
      </c>
      <c r="D131" s="26" t="s">
        <v>145</v>
      </c>
      <c r="E131" s="26" t="s">
        <v>46</v>
      </c>
      <c r="F131" s="27">
        <v>43250</v>
      </c>
      <c r="G131" s="28">
        <v>43363</v>
      </c>
      <c r="H131" s="10">
        <f t="shared" ref="H131:H194" si="5">G131-F131</f>
        <v>113</v>
      </c>
      <c r="I131" s="35">
        <v>4.75</v>
      </c>
      <c r="J131" s="18">
        <v>745.49</v>
      </c>
      <c r="K131" s="36">
        <v>43250</v>
      </c>
      <c r="L131" s="37"/>
    </row>
    <row r="132" ht="24.95" customHeight="1" spans="1:12">
      <c r="A132" s="6">
        <v>130</v>
      </c>
      <c r="B132" s="6" t="s">
        <v>585</v>
      </c>
      <c r="C132" s="25" t="s">
        <v>665</v>
      </c>
      <c r="D132" s="26" t="s">
        <v>145</v>
      </c>
      <c r="E132" s="26" t="s">
        <v>666</v>
      </c>
      <c r="F132" s="27">
        <v>42657.1515789474</v>
      </c>
      <c r="G132" s="28">
        <v>43363</v>
      </c>
      <c r="H132" s="10">
        <f t="shared" si="5"/>
        <v>705.848421052629</v>
      </c>
      <c r="I132" s="35">
        <v>4.75</v>
      </c>
      <c r="J132" s="18">
        <v>4656.64</v>
      </c>
      <c r="K132" s="36">
        <v>42657.1515789474</v>
      </c>
      <c r="L132" s="37"/>
    </row>
    <row r="133" ht="24.95" customHeight="1" spans="1:12">
      <c r="A133" s="6">
        <v>131</v>
      </c>
      <c r="B133" s="6" t="s">
        <v>585</v>
      </c>
      <c r="C133" s="25" t="s">
        <v>667</v>
      </c>
      <c r="D133" s="26" t="s">
        <v>145</v>
      </c>
      <c r="E133" s="26" t="s">
        <v>135</v>
      </c>
      <c r="F133" s="27">
        <v>43250</v>
      </c>
      <c r="G133" s="28">
        <v>43363</v>
      </c>
      <c r="H133" s="10">
        <f t="shared" si="5"/>
        <v>113</v>
      </c>
      <c r="I133" s="35">
        <v>4.75</v>
      </c>
      <c r="J133" s="18">
        <v>745.49</v>
      </c>
      <c r="K133" s="36">
        <v>43250</v>
      </c>
      <c r="L133" s="37"/>
    </row>
    <row r="134" ht="24.95" customHeight="1" spans="1:12">
      <c r="A134" s="11">
        <v>132</v>
      </c>
      <c r="B134" s="11" t="s">
        <v>585</v>
      </c>
      <c r="C134" s="29" t="s">
        <v>668</v>
      </c>
      <c r="D134" s="30" t="s">
        <v>148</v>
      </c>
      <c r="E134" s="30" t="s">
        <v>669</v>
      </c>
      <c r="F134" s="31">
        <v>42934</v>
      </c>
      <c r="G134" s="32">
        <v>43299</v>
      </c>
      <c r="H134" s="15">
        <f t="shared" si="5"/>
        <v>365</v>
      </c>
      <c r="I134" s="12">
        <v>4.75</v>
      </c>
      <c r="J134" s="23">
        <v>963.19</v>
      </c>
      <c r="K134" s="38" t="s">
        <v>60</v>
      </c>
      <c r="L134" s="46">
        <v>43079</v>
      </c>
    </row>
    <row r="135" ht="24.95" customHeight="1" spans="1:12">
      <c r="A135" s="6">
        <v>133</v>
      </c>
      <c r="B135" s="6" t="s">
        <v>585</v>
      </c>
      <c r="C135" s="25" t="s">
        <v>670</v>
      </c>
      <c r="D135" s="26" t="s">
        <v>145</v>
      </c>
      <c r="E135" s="26" t="s">
        <v>671</v>
      </c>
      <c r="F135" s="27">
        <v>42886</v>
      </c>
      <c r="G135" s="28">
        <v>43363</v>
      </c>
      <c r="H135" s="10">
        <f t="shared" si="5"/>
        <v>477</v>
      </c>
      <c r="I135" s="35">
        <v>4.75</v>
      </c>
      <c r="J135" s="18">
        <v>3146.88</v>
      </c>
      <c r="K135" s="36" t="s">
        <v>60</v>
      </c>
      <c r="L135" s="37"/>
    </row>
    <row r="136" ht="24.95" customHeight="1" spans="1:12">
      <c r="A136" s="11">
        <v>134</v>
      </c>
      <c r="B136" s="11" t="s">
        <v>585</v>
      </c>
      <c r="C136" s="29" t="s">
        <v>672</v>
      </c>
      <c r="D136" s="30" t="s">
        <v>145</v>
      </c>
      <c r="E136" s="30" t="s">
        <v>660</v>
      </c>
      <c r="F136" s="31">
        <v>43006.9955368421</v>
      </c>
      <c r="G136" s="32">
        <v>43055</v>
      </c>
      <c r="H136" s="15">
        <f t="shared" si="5"/>
        <v>48.004463157893</v>
      </c>
      <c r="I136" s="12">
        <v>4.75</v>
      </c>
      <c r="J136" s="23">
        <v>316.7</v>
      </c>
      <c r="K136" s="38">
        <v>43006.9955368421</v>
      </c>
      <c r="L136" s="39">
        <v>20170730</v>
      </c>
    </row>
    <row r="137" ht="24.95" customHeight="1" spans="1:12">
      <c r="A137" s="11">
        <v>135</v>
      </c>
      <c r="B137" s="11" t="s">
        <v>585</v>
      </c>
      <c r="C137" s="29" t="s">
        <v>673</v>
      </c>
      <c r="D137" s="30" t="s">
        <v>145</v>
      </c>
      <c r="E137" s="30" t="s">
        <v>660</v>
      </c>
      <c r="F137" s="31">
        <v>43006.9955368421</v>
      </c>
      <c r="G137" s="32">
        <v>43055</v>
      </c>
      <c r="H137" s="15">
        <f t="shared" si="5"/>
        <v>48.004463157893</v>
      </c>
      <c r="I137" s="12">
        <v>4.75</v>
      </c>
      <c r="J137" s="23">
        <v>316.7</v>
      </c>
      <c r="K137" s="38">
        <v>43006.9955368421</v>
      </c>
      <c r="L137" s="39">
        <v>20170730</v>
      </c>
    </row>
    <row r="138" ht="24.95" customHeight="1" spans="1:12">
      <c r="A138" s="6">
        <v>136</v>
      </c>
      <c r="B138" s="6" t="s">
        <v>585</v>
      </c>
      <c r="C138" s="25" t="s">
        <v>674</v>
      </c>
      <c r="D138" s="26" t="s">
        <v>145</v>
      </c>
      <c r="E138" s="26" t="s">
        <v>675</v>
      </c>
      <c r="F138" s="27">
        <v>43250</v>
      </c>
      <c r="G138" s="28">
        <v>43363</v>
      </c>
      <c r="H138" s="10">
        <f t="shared" si="5"/>
        <v>113</v>
      </c>
      <c r="I138" s="35">
        <v>4.75</v>
      </c>
      <c r="J138" s="18">
        <v>745.49</v>
      </c>
      <c r="K138" s="36">
        <v>43250</v>
      </c>
      <c r="L138" s="37"/>
    </row>
    <row r="139" ht="24.95" customHeight="1" spans="1:12">
      <c r="A139" s="6">
        <v>137</v>
      </c>
      <c r="B139" s="6" t="s">
        <v>585</v>
      </c>
      <c r="C139" s="25" t="s">
        <v>676</v>
      </c>
      <c r="D139" s="26" t="s">
        <v>197</v>
      </c>
      <c r="E139" s="26" t="s">
        <v>677</v>
      </c>
      <c r="F139" s="27">
        <v>43250</v>
      </c>
      <c r="G139" s="28">
        <v>43363</v>
      </c>
      <c r="H139" s="10">
        <f t="shared" si="5"/>
        <v>113</v>
      </c>
      <c r="I139" s="35">
        <v>4.75</v>
      </c>
      <c r="J139" s="18">
        <v>596.39</v>
      </c>
      <c r="K139" s="36">
        <v>43250</v>
      </c>
      <c r="L139" s="37"/>
    </row>
    <row r="140" ht="24.95" customHeight="1" spans="1:12">
      <c r="A140" s="6">
        <v>138</v>
      </c>
      <c r="B140" s="6" t="s">
        <v>585</v>
      </c>
      <c r="C140" s="25" t="s">
        <v>678</v>
      </c>
      <c r="D140" s="26" t="s">
        <v>145</v>
      </c>
      <c r="E140" s="26" t="s">
        <v>660</v>
      </c>
      <c r="F140" s="27">
        <v>43250</v>
      </c>
      <c r="G140" s="28">
        <v>43363</v>
      </c>
      <c r="H140" s="10">
        <f t="shared" si="5"/>
        <v>113</v>
      </c>
      <c r="I140" s="35">
        <v>4.75</v>
      </c>
      <c r="J140" s="18">
        <v>745.49</v>
      </c>
      <c r="K140" s="36">
        <v>43250</v>
      </c>
      <c r="L140" s="37"/>
    </row>
    <row r="141" ht="24.95" customHeight="1" spans="1:12">
      <c r="A141" s="6">
        <v>139</v>
      </c>
      <c r="B141" s="6" t="s">
        <v>585</v>
      </c>
      <c r="C141" s="25" t="s">
        <v>679</v>
      </c>
      <c r="D141" s="26" t="s">
        <v>145</v>
      </c>
      <c r="E141" s="26" t="s">
        <v>660</v>
      </c>
      <c r="F141" s="27">
        <v>43250</v>
      </c>
      <c r="G141" s="28">
        <v>43363</v>
      </c>
      <c r="H141" s="10">
        <f t="shared" si="5"/>
        <v>113</v>
      </c>
      <c r="I141" s="35">
        <v>4.75</v>
      </c>
      <c r="J141" s="18">
        <v>745.49</v>
      </c>
      <c r="K141" s="36">
        <v>43250</v>
      </c>
      <c r="L141" s="37"/>
    </row>
    <row r="142" ht="24.95" customHeight="1" spans="1:12">
      <c r="A142" s="11">
        <v>140</v>
      </c>
      <c r="B142" s="11" t="s">
        <v>585</v>
      </c>
      <c r="C142" s="29" t="s">
        <v>680</v>
      </c>
      <c r="D142" s="30" t="s">
        <v>145</v>
      </c>
      <c r="E142" s="30" t="s">
        <v>681</v>
      </c>
      <c r="F142" s="31">
        <v>42997.2618947368</v>
      </c>
      <c r="G142" s="32">
        <v>43028</v>
      </c>
      <c r="H142" s="15">
        <f t="shared" si="5"/>
        <v>30.7381052631608</v>
      </c>
      <c r="I142" s="12">
        <v>4.75</v>
      </c>
      <c r="J142" s="23">
        <v>202.79</v>
      </c>
      <c r="K142" s="38">
        <v>42997.2618947368</v>
      </c>
      <c r="L142" s="39">
        <v>20170730</v>
      </c>
    </row>
    <row r="143" ht="24.95" customHeight="1" spans="1:12">
      <c r="A143" s="6">
        <v>141</v>
      </c>
      <c r="B143" s="6" t="s">
        <v>585</v>
      </c>
      <c r="C143" s="25" t="s">
        <v>682</v>
      </c>
      <c r="D143" s="26" t="s">
        <v>145</v>
      </c>
      <c r="E143" s="26" t="s">
        <v>21</v>
      </c>
      <c r="F143" s="27">
        <v>43250</v>
      </c>
      <c r="G143" s="28">
        <v>43363</v>
      </c>
      <c r="H143" s="10">
        <f t="shared" si="5"/>
        <v>113</v>
      </c>
      <c r="I143" s="35">
        <v>4.75</v>
      </c>
      <c r="J143" s="18">
        <v>745.49</v>
      </c>
      <c r="K143" s="36">
        <v>43250</v>
      </c>
      <c r="L143" s="37"/>
    </row>
    <row r="144" ht="24.95" customHeight="1" spans="1:12">
      <c r="A144" s="6">
        <v>142</v>
      </c>
      <c r="B144" s="6" t="s">
        <v>585</v>
      </c>
      <c r="C144" s="25" t="s">
        <v>683</v>
      </c>
      <c r="D144" s="26" t="s">
        <v>359</v>
      </c>
      <c r="E144" s="26" t="s">
        <v>684</v>
      </c>
      <c r="F144" s="27">
        <v>43250</v>
      </c>
      <c r="G144" s="28">
        <v>43363</v>
      </c>
      <c r="H144" s="10">
        <f t="shared" si="5"/>
        <v>113</v>
      </c>
      <c r="I144" s="35">
        <v>4.75</v>
      </c>
      <c r="J144" s="18">
        <v>149.1</v>
      </c>
      <c r="K144" s="36">
        <v>43250</v>
      </c>
      <c r="L144" s="37"/>
    </row>
    <row r="145" ht="24.95" customHeight="1" spans="1:12">
      <c r="A145" s="11">
        <v>143</v>
      </c>
      <c r="B145" s="11" t="s">
        <v>585</v>
      </c>
      <c r="C145" s="29" t="s">
        <v>685</v>
      </c>
      <c r="D145" s="30" t="s">
        <v>145</v>
      </c>
      <c r="E145" s="30" t="s">
        <v>333</v>
      </c>
      <c r="F145" s="31">
        <v>43012.4327578947</v>
      </c>
      <c r="G145" s="32">
        <v>43062</v>
      </c>
      <c r="H145" s="15">
        <f t="shared" si="5"/>
        <v>49.5672421052659</v>
      </c>
      <c r="I145" s="12">
        <v>4.75</v>
      </c>
      <c r="J145" s="23">
        <v>327.01</v>
      </c>
      <c r="K145" s="38">
        <v>43012.4327578947</v>
      </c>
      <c r="L145" s="39">
        <v>20170730</v>
      </c>
    </row>
    <row r="146" ht="24.95" customHeight="1" spans="1:12">
      <c r="A146" s="6">
        <v>144</v>
      </c>
      <c r="B146" s="6" t="s">
        <v>585</v>
      </c>
      <c r="C146" s="25" t="s">
        <v>686</v>
      </c>
      <c r="D146" s="40">
        <v>10000</v>
      </c>
      <c r="E146" s="26" t="s">
        <v>625</v>
      </c>
      <c r="F146" s="27">
        <v>43250</v>
      </c>
      <c r="G146" s="28" t="s">
        <v>687</v>
      </c>
      <c r="H146" s="10">
        <f t="shared" si="5"/>
        <v>13</v>
      </c>
      <c r="I146" s="35">
        <v>4.35</v>
      </c>
      <c r="J146" s="18">
        <v>15.71</v>
      </c>
      <c r="K146" s="36">
        <v>43250</v>
      </c>
      <c r="L146" s="37"/>
    </row>
    <row r="147" ht="24.95" customHeight="1" spans="1:12">
      <c r="A147" s="6">
        <v>145</v>
      </c>
      <c r="B147" s="6" t="s">
        <v>585</v>
      </c>
      <c r="C147" s="25" t="s">
        <v>688</v>
      </c>
      <c r="D147" s="40">
        <v>50000</v>
      </c>
      <c r="E147" s="26" t="s">
        <v>689</v>
      </c>
      <c r="F147" s="27">
        <v>43250</v>
      </c>
      <c r="G147" s="28" t="s">
        <v>690</v>
      </c>
      <c r="H147" s="10">
        <f t="shared" si="5"/>
        <v>68</v>
      </c>
      <c r="I147" s="35">
        <v>4.35</v>
      </c>
      <c r="J147" s="18">
        <v>410.83</v>
      </c>
      <c r="K147" s="36">
        <v>43250</v>
      </c>
      <c r="L147" s="37"/>
    </row>
    <row r="148" ht="24.95" customHeight="1" spans="1:12">
      <c r="A148" s="6">
        <v>146</v>
      </c>
      <c r="B148" s="6" t="s">
        <v>585</v>
      </c>
      <c r="C148" s="25" t="s">
        <v>691</v>
      </c>
      <c r="D148" s="40">
        <v>49000</v>
      </c>
      <c r="E148" s="26" t="s">
        <v>692</v>
      </c>
      <c r="F148" s="27">
        <v>43250</v>
      </c>
      <c r="G148" s="28" t="s">
        <v>240</v>
      </c>
      <c r="H148" s="10">
        <f t="shared" si="5"/>
        <v>71</v>
      </c>
      <c r="I148" s="35">
        <v>4.35</v>
      </c>
      <c r="J148" s="18">
        <v>420.38</v>
      </c>
      <c r="K148" s="36">
        <v>43250</v>
      </c>
      <c r="L148" s="37"/>
    </row>
    <row r="149" ht="24.95" customHeight="1" spans="1:12">
      <c r="A149" s="6">
        <v>147</v>
      </c>
      <c r="B149" s="6" t="s">
        <v>585</v>
      </c>
      <c r="C149" s="25" t="s">
        <v>693</v>
      </c>
      <c r="D149" s="40">
        <v>20000</v>
      </c>
      <c r="E149" s="26" t="s">
        <v>694</v>
      </c>
      <c r="F149" s="27">
        <v>43250</v>
      </c>
      <c r="G149" s="28" t="s">
        <v>240</v>
      </c>
      <c r="H149" s="10">
        <f t="shared" si="5"/>
        <v>71</v>
      </c>
      <c r="I149" s="35">
        <v>4.35</v>
      </c>
      <c r="J149" s="18">
        <v>171.58</v>
      </c>
      <c r="K149" s="36">
        <v>43250</v>
      </c>
      <c r="L149" s="37"/>
    </row>
    <row r="150" ht="24.95" customHeight="1" spans="1:12">
      <c r="A150" s="6">
        <v>148</v>
      </c>
      <c r="B150" s="6" t="s">
        <v>585</v>
      </c>
      <c r="C150" s="25" t="s">
        <v>695</v>
      </c>
      <c r="D150" s="40">
        <v>50000</v>
      </c>
      <c r="E150" s="26" t="s">
        <v>87</v>
      </c>
      <c r="F150" s="27">
        <v>43250</v>
      </c>
      <c r="G150" s="28" t="s">
        <v>696</v>
      </c>
      <c r="H150" s="10">
        <f t="shared" si="5"/>
        <v>84</v>
      </c>
      <c r="I150" s="35">
        <v>4.35</v>
      </c>
      <c r="J150" s="18">
        <v>507.5</v>
      </c>
      <c r="K150" s="36">
        <v>43250</v>
      </c>
      <c r="L150" s="37"/>
    </row>
    <row r="151" ht="24.95" customHeight="1" spans="1:12">
      <c r="A151" s="6">
        <v>149</v>
      </c>
      <c r="B151" s="6" t="s">
        <v>585</v>
      </c>
      <c r="C151" s="25" t="s">
        <v>697</v>
      </c>
      <c r="D151" s="40">
        <v>10000</v>
      </c>
      <c r="E151" s="26" t="s">
        <v>135</v>
      </c>
      <c r="F151" s="27">
        <v>43250</v>
      </c>
      <c r="G151" s="28" t="s">
        <v>698</v>
      </c>
      <c r="H151" s="10">
        <f t="shared" si="5"/>
        <v>89</v>
      </c>
      <c r="I151" s="35">
        <v>4.35</v>
      </c>
      <c r="J151" s="18">
        <v>107.54</v>
      </c>
      <c r="K151" s="36">
        <v>43250</v>
      </c>
      <c r="L151" s="37"/>
    </row>
    <row r="152" ht="24.95" customHeight="1" spans="1:12">
      <c r="A152" s="6">
        <v>150</v>
      </c>
      <c r="B152" s="6" t="s">
        <v>585</v>
      </c>
      <c r="C152" s="25" t="s">
        <v>699</v>
      </c>
      <c r="D152" s="40">
        <v>30000</v>
      </c>
      <c r="E152" s="26" t="s">
        <v>700</v>
      </c>
      <c r="F152" s="27">
        <v>43250</v>
      </c>
      <c r="G152" s="28" t="s">
        <v>701</v>
      </c>
      <c r="H152" s="10">
        <f t="shared" si="5"/>
        <v>91</v>
      </c>
      <c r="I152" s="35">
        <v>4.35</v>
      </c>
      <c r="J152" s="18">
        <v>329.88</v>
      </c>
      <c r="K152" s="36">
        <v>43250</v>
      </c>
      <c r="L152" s="37"/>
    </row>
    <row r="153" ht="24.95" customHeight="1" spans="1:12">
      <c r="A153" s="11">
        <v>151</v>
      </c>
      <c r="B153" s="11" t="s">
        <v>585</v>
      </c>
      <c r="C153" s="29" t="s">
        <v>702</v>
      </c>
      <c r="D153" s="41">
        <v>20000</v>
      </c>
      <c r="E153" s="30" t="s">
        <v>87</v>
      </c>
      <c r="F153" s="31">
        <v>43250</v>
      </c>
      <c r="G153" s="32" t="s">
        <v>703</v>
      </c>
      <c r="H153" s="15">
        <f t="shared" si="5"/>
        <v>96</v>
      </c>
      <c r="I153" s="12">
        <v>4.35</v>
      </c>
      <c r="J153" s="23">
        <v>232</v>
      </c>
      <c r="K153" s="38">
        <v>43250</v>
      </c>
      <c r="L153" s="39">
        <v>20171210</v>
      </c>
    </row>
    <row r="154" ht="24.95" customHeight="1" spans="1:12">
      <c r="A154" s="6">
        <v>152</v>
      </c>
      <c r="B154" s="6" t="s">
        <v>585</v>
      </c>
      <c r="C154" s="25" t="s">
        <v>704</v>
      </c>
      <c r="D154" s="40">
        <v>10000</v>
      </c>
      <c r="E154" s="26" t="s">
        <v>394</v>
      </c>
      <c r="F154" s="27">
        <v>43250</v>
      </c>
      <c r="G154" s="28" t="s">
        <v>705</v>
      </c>
      <c r="H154" s="10">
        <f t="shared" si="5"/>
        <v>98</v>
      </c>
      <c r="I154" s="35">
        <v>4.35</v>
      </c>
      <c r="J154" s="18">
        <v>118.42</v>
      </c>
      <c r="K154" s="36">
        <v>43250</v>
      </c>
      <c r="L154" s="37"/>
    </row>
    <row r="155" ht="24.95" customHeight="1" spans="1:12">
      <c r="A155" s="6">
        <v>153</v>
      </c>
      <c r="B155" s="6" t="s">
        <v>585</v>
      </c>
      <c r="C155" s="25" t="s">
        <v>706</v>
      </c>
      <c r="D155" s="40">
        <v>50000</v>
      </c>
      <c r="E155" s="26" t="s">
        <v>707</v>
      </c>
      <c r="F155" s="27">
        <v>43250</v>
      </c>
      <c r="G155" s="28" t="s">
        <v>708</v>
      </c>
      <c r="H155" s="10">
        <f t="shared" si="5"/>
        <v>104</v>
      </c>
      <c r="I155" s="35">
        <v>4.35</v>
      </c>
      <c r="J155" s="18">
        <v>628.33</v>
      </c>
      <c r="K155" s="36">
        <v>43250</v>
      </c>
      <c r="L155" s="37"/>
    </row>
    <row r="156" ht="24.95" customHeight="1" spans="1:12">
      <c r="A156" s="6">
        <v>154</v>
      </c>
      <c r="B156" s="6" t="s">
        <v>585</v>
      </c>
      <c r="C156" s="25" t="s">
        <v>709</v>
      </c>
      <c r="D156" s="40">
        <v>20000</v>
      </c>
      <c r="E156" s="26" t="s">
        <v>55</v>
      </c>
      <c r="F156" s="27">
        <v>43250</v>
      </c>
      <c r="G156" s="28" t="s">
        <v>710</v>
      </c>
      <c r="H156" s="10">
        <f t="shared" si="5"/>
        <v>112</v>
      </c>
      <c r="I156" s="35">
        <v>4.35</v>
      </c>
      <c r="J156" s="18">
        <v>270.67</v>
      </c>
      <c r="K156" s="36">
        <v>43250</v>
      </c>
      <c r="L156" s="37"/>
    </row>
    <row r="157" ht="24.95" customHeight="1" spans="1:12">
      <c r="A157" s="6">
        <v>155</v>
      </c>
      <c r="B157" s="6" t="s">
        <v>585</v>
      </c>
      <c r="C157" s="25" t="s">
        <v>711</v>
      </c>
      <c r="D157" s="40">
        <v>50000</v>
      </c>
      <c r="E157" s="26" t="s">
        <v>135</v>
      </c>
      <c r="F157" s="27">
        <v>43250</v>
      </c>
      <c r="G157" s="28" t="s">
        <v>712</v>
      </c>
      <c r="H157" s="10">
        <f t="shared" si="5"/>
        <v>121</v>
      </c>
      <c r="I157" s="35">
        <v>4.35</v>
      </c>
      <c r="J157" s="18">
        <v>731.04</v>
      </c>
      <c r="K157" s="36">
        <v>43250</v>
      </c>
      <c r="L157" s="37"/>
    </row>
    <row r="158" ht="24.95" customHeight="1" spans="1:12">
      <c r="A158" s="6">
        <v>156</v>
      </c>
      <c r="B158" s="6" t="s">
        <v>585</v>
      </c>
      <c r="C158" s="25" t="s">
        <v>713</v>
      </c>
      <c r="D158" s="40">
        <v>50000</v>
      </c>
      <c r="E158" s="26" t="s">
        <v>714</v>
      </c>
      <c r="F158" s="27">
        <v>43250</v>
      </c>
      <c r="G158" s="28" t="s">
        <v>712</v>
      </c>
      <c r="H158" s="10">
        <f t="shared" si="5"/>
        <v>121</v>
      </c>
      <c r="I158" s="35">
        <v>4.35</v>
      </c>
      <c r="J158" s="18">
        <v>731.04</v>
      </c>
      <c r="K158" s="36">
        <v>43250</v>
      </c>
      <c r="L158" s="37"/>
    </row>
    <row r="159" ht="24.95" customHeight="1" spans="1:12">
      <c r="A159" s="6">
        <v>157</v>
      </c>
      <c r="B159" s="6" t="s">
        <v>585</v>
      </c>
      <c r="C159" s="25" t="s">
        <v>715</v>
      </c>
      <c r="D159" s="40">
        <v>30000</v>
      </c>
      <c r="E159" s="26" t="s">
        <v>69</v>
      </c>
      <c r="F159" s="27">
        <v>43250</v>
      </c>
      <c r="G159" s="28" t="s">
        <v>712</v>
      </c>
      <c r="H159" s="10">
        <f t="shared" si="5"/>
        <v>121</v>
      </c>
      <c r="I159" s="35">
        <v>4.35</v>
      </c>
      <c r="J159" s="18">
        <v>438.63</v>
      </c>
      <c r="K159" s="36">
        <v>43250</v>
      </c>
      <c r="L159" s="37"/>
    </row>
    <row r="160" ht="24.95" customHeight="1" spans="1:12">
      <c r="A160" s="6">
        <v>158</v>
      </c>
      <c r="B160" s="6" t="s">
        <v>585</v>
      </c>
      <c r="C160" s="25" t="s">
        <v>716</v>
      </c>
      <c r="D160" s="40">
        <v>50000</v>
      </c>
      <c r="E160" s="26" t="s">
        <v>372</v>
      </c>
      <c r="F160" s="27">
        <v>43250</v>
      </c>
      <c r="G160" s="28" t="s">
        <v>717</v>
      </c>
      <c r="H160" s="10">
        <f t="shared" si="5"/>
        <v>132</v>
      </c>
      <c r="I160" s="35">
        <v>4.35</v>
      </c>
      <c r="J160" s="18">
        <v>797.5</v>
      </c>
      <c r="K160" s="36">
        <v>43250</v>
      </c>
      <c r="L160" s="37"/>
    </row>
    <row r="161" ht="24.95" customHeight="1" spans="1:12">
      <c r="A161" s="6">
        <v>159</v>
      </c>
      <c r="B161" s="6" t="s">
        <v>585</v>
      </c>
      <c r="C161" s="25" t="s">
        <v>718</v>
      </c>
      <c r="D161" s="40">
        <v>50000</v>
      </c>
      <c r="E161" s="26" t="s">
        <v>719</v>
      </c>
      <c r="F161" s="27">
        <v>43250</v>
      </c>
      <c r="G161" s="28" t="s">
        <v>717</v>
      </c>
      <c r="H161" s="10">
        <f t="shared" si="5"/>
        <v>132</v>
      </c>
      <c r="I161" s="35">
        <v>4.35</v>
      </c>
      <c r="J161" s="18">
        <v>797.5</v>
      </c>
      <c r="K161" s="36">
        <v>43250</v>
      </c>
      <c r="L161" s="37"/>
    </row>
    <row r="162" ht="24.95" customHeight="1" spans="1:12">
      <c r="A162" s="6">
        <v>160</v>
      </c>
      <c r="B162" s="6" t="s">
        <v>585</v>
      </c>
      <c r="C162" s="25" t="s">
        <v>720</v>
      </c>
      <c r="D162" s="40">
        <v>40000</v>
      </c>
      <c r="E162" s="26" t="s">
        <v>394</v>
      </c>
      <c r="F162" s="27">
        <v>43250</v>
      </c>
      <c r="G162" s="28" t="s">
        <v>721</v>
      </c>
      <c r="H162" s="10">
        <f t="shared" si="5"/>
        <v>133</v>
      </c>
      <c r="I162" s="35">
        <v>4.35</v>
      </c>
      <c r="J162" s="18">
        <v>642.83</v>
      </c>
      <c r="K162" s="36">
        <v>43250</v>
      </c>
      <c r="L162" s="37"/>
    </row>
    <row r="163" ht="24.95" customHeight="1" spans="1:12">
      <c r="A163" s="6">
        <v>161</v>
      </c>
      <c r="B163" s="6" t="s">
        <v>585</v>
      </c>
      <c r="C163" s="25" t="s">
        <v>722</v>
      </c>
      <c r="D163" s="40">
        <v>30000</v>
      </c>
      <c r="E163" s="26" t="s">
        <v>37</v>
      </c>
      <c r="F163" s="27">
        <v>43250</v>
      </c>
      <c r="G163" s="28" t="s">
        <v>721</v>
      </c>
      <c r="H163" s="10">
        <f t="shared" si="5"/>
        <v>133</v>
      </c>
      <c r="I163" s="35">
        <v>4.35</v>
      </c>
      <c r="J163" s="18">
        <v>482.13</v>
      </c>
      <c r="K163" s="36">
        <v>43250</v>
      </c>
      <c r="L163" s="37"/>
    </row>
    <row r="164" ht="24.95" customHeight="1" spans="1:12">
      <c r="A164" s="6">
        <v>162</v>
      </c>
      <c r="B164" s="6" t="s">
        <v>585</v>
      </c>
      <c r="C164" s="25" t="s">
        <v>723</v>
      </c>
      <c r="D164" s="40">
        <v>30000</v>
      </c>
      <c r="E164" s="26" t="s">
        <v>49</v>
      </c>
      <c r="F164" s="27">
        <v>43219</v>
      </c>
      <c r="G164" s="28" t="s">
        <v>724</v>
      </c>
      <c r="H164" s="10">
        <f t="shared" si="5"/>
        <v>165</v>
      </c>
      <c r="I164" s="35">
        <v>4.35</v>
      </c>
      <c r="J164" s="18">
        <v>598.13</v>
      </c>
      <c r="K164" s="36">
        <v>43219</v>
      </c>
      <c r="L164" s="37"/>
    </row>
    <row r="165" ht="24.95" customHeight="1" spans="1:12">
      <c r="A165" s="6">
        <v>163</v>
      </c>
      <c r="B165" s="6" t="s">
        <v>585</v>
      </c>
      <c r="C165" s="25" t="s">
        <v>725</v>
      </c>
      <c r="D165" s="40">
        <v>50000</v>
      </c>
      <c r="E165" s="26" t="s">
        <v>372</v>
      </c>
      <c r="F165" s="27">
        <v>43250</v>
      </c>
      <c r="G165" s="28" t="s">
        <v>726</v>
      </c>
      <c r="H165" s="10">
        <f t="shared" si="5"/>
        <v>139</v>
      </c>
      <c r="I165" s="35">
        <v>4.35</v>
      </c>
      <c r="J165" s="18">
        <v>839.79</v>
      </c>
      <c r="K165" s="36">
        <v>43250</v>
      </c>
      <c r="L165" s="37"/>
    </row>
    <row r="166" ht="24.95" customHeight="1" spans="1:12">
      <c r="A166" s="6">
        <v>164</v>
      </c>
      <c r="B166" s="6" t="s">
        <v>585</v>
      </c>
      <c r="C166" s="25" t="s">
        <v>727</v>
      </c>
      <c r="D166" s="40">
        <v>50000</v>
      </c>
      <c r="E166" s="26" t="s">
        <v>282</v>
      </c>
      <c r="F166" s="27">
        <v>43250</v>
      </c>
      <c r="G166" s="28" t="s">
        <v>726</v>
      </c>
      <c r="H166" s="10">
        <f t="shared" si="5"/>
        <v>139</v>
      </c>
      <c r="I166" s="35">
        <v>4.35</v>
      </c>
      <c r="J166" s="18">
        <v>839.79</v>
      </c>
      <c r="K166" s="36">
        <v>43250</v>
      </c>
      <c r="L166" s="37"/>
    </row>
    <row r="167" ht="24.95" customHeight="1" spans="1:12">
      <c r="A167" s="6">
        <v>165</v>
      </c>
      <c r="B167" s="6" t="s">
        <v>585</v>
      </c>
      <c r="C167" s="25" t="s">
        <v>728</v>
      </c>
      <c r="D167" s="40">
        <v>20000</v>
      </c>
      <c r="E167" s="26" t="s">
        <v>92</v>
      </c>
      <c r="F167" s="27">
        <v>43248</v>
      </c>
      <c r="G167" s="28" t="s">
        <v>729</v>
      </c>
      <c r="H167" s="10">
        <f t="shared" si="5"/>
        <v>142</v>
      </c>
      <c r="I167" s="35">
        <v>4.35</v>
      </c>
      <c r="J167" s="18">
        <v>343.17</v>
      </c>
      <c r="K167" s="36">
        <v>43248</v>
      </c>
      <c r="L167" s="37"/>
    </row>
    <row r="168" ht="24.95" customHeight="1" spans="1:12">
      <c r="A168" s="6">
        <v>166</v>
      </c>
      <c r="B168" s="6" t="s">
        <v>585</v>
      </c>
      <c r="C168" s="25" t="s">
        <v>730</v>
      </c>
      <c r="D168" s="40">
        <v>10000</v>
      </c>
      <c r="E168" s="26" t="s">
        <v>78</v>
      </c>
      <c r="F168" s="27">
        <v>43250</v>
      </c>
      <c r="G168" s="28" t="s">
        <v>731</v>
      </c>
      <c r="H168" s="10">
        <f t="shared" si="5"/>
        <v>145</v>
      </c>
      <c r="I168" s="35">
        <v>4.35</v>
      </c>
      <c r="J168" s="18">
        <v>175.21</v>
      </c>
      <c r="K168" s="36">
        <v>43250</v>
      </c>
      <c r="L168" s="37"/>
    </row>
    <row r="169" ht="24.95" customHeight="1" spans="1:12">
      <c r="A169" s="6">
        <v>167</v>
      </c>
      <c r="B169" s="6" t="s">
        <v>585</v>
      </c>
      <c r="C169" s="25" t="s">
        <v>732</v>
      </c>
      <c r="D169" s="40">
        <v>50000</v>
      </c>
      <c r="E169" s="26" t="s">
        <v>733</v>
      </c>
      <c r="F169" s="27">
        <v>43250</v>
      </c>
      <c r="G169" s="28" t="s">
        <v>237</v>
      </c>
      <c r="H169" s="10">
        <f t="shared" si="5"/>
        <v>113</v>
      </c>
      <c r="I169" s="35">
        <v>4.75</v>
      </c>
      <c r="J169" s="18">
        <v>745.49</v>
      </c>
      <c r="K169" s="36">
        <v>43250</v>
      </c>
      <c r="L169" s="37"/>
    </row>
    <row r="170" ht="24.95" customHeight="1" spans="1:12">
      <c r="A170" s="11">
        <v>168</v>
      </c>
      <c r="B170" s="11" t="s">
        <v>585</v>
      </c>
      <c r="C170" s="29" t="s">
        <v>734</v>
      </c>
      <c r="D170" s="41">
        <v>50000</v>
      </c>
      <c r="E170" s="30" t="s">
        <v>733</v>
      </c>
      <c r="F170" s="31">
        <v>42973.2618947368</v>
      </c>
      <c r="G170" s="32">
        <v>43004</v>
      </c>
      <c r="H170" s="15">
        <f t="shared" si="5"/>
        <v>30.7381052631608</v>
      </c>
      <c r="I170" s="12">
        <v>4.75</v>
      </c>
      <c r="J170" s="23">
        <v>202.79</v>
      </c>
      <c r="K170" s="38">
        <v>42973.2618947368</v>
      </c>
      <c r="L170" s="39">
        <v>20170730</v>
      </c>
    </row>
    <row r="171" ht="24.95" customHeight="1" spans="1:12">
      <c r="A171" s="11">
        <v>169</v>
      </c>
      <c r="B171" s="11" t="s">
        <v>585</v>
      </c>
      <c r="C171" s="29" t="s">
        <v>735</v>
      </c>
      <c r="D171" s="41">
        <v>50000</v>
      </c>
      <c r="E171" s="30" t="s">
        <v>733</v>
      </c>
      <c r="F171" s="31">
        <v>42973.2618947368</v>
      </c>
      <c r="G171" s="32">
        <v>43004</v>
      </c>
      <c r="H171" s="15">
        <f t="shared" si="5"/>
        <v>30.7381052631608</v>
      </c>
      <c r="I171" s="12">
        <v>4.75</v>
      </c>
      <c r="J171" s="23">
        <v>202.79</v>
      </c>
      <c r="K171" s="38">
        <v>42973.2618947368</v>
      </c>
      <c r="L171" s="39">
        <v>20170730</v>
      </c>
    </row>
    <row r="172" ht="24.95" customHeight="1" spans="1:13">
      <c r="A172" s="6">
        <v>170</v>
      </c>
      <c r="B172" s="42" t="s">
        <v>141</v>
      </c>
      <c r="C172" s="35" t="s">
        <v>142</v>
      </c>
      <c r="D172" s="35" t="s">
        <v>143</v>
      </c>
      <c r="E172" s="35" t="s">
        <v>51</v>
      </c>
      <c r="F172" s="9">
        <f t="shared" si="3"/>
        <v>43090</v>
      </c>
      <c r="G172" s="43">
        <v>43363</v>
      </c>
      <c r="H172" s="10">
        <f t="shared" si="5"/>
        <v>273</v>
      </c>
      <c r="I172" s="35">
        <v>4.35</v>
      </c>
      <c r="J172" s="18">
        <v>989.63</v>
      </c>
      <c r="K172" s="43">
        <v>43090</v>
      </c>
      <c r="L172" s="20"/>
      <c r="M172" t="str">
        <f>VLOOKUP(C172,[2]贫困户信息_1!H$4:H$6373,1,0)</f>
        <v>敖庆元</v>
      </c>
    </row>
    <row r="173" ht="24.95" customHeight="1" spans="1:13">
      <c r="A173" s="6">
        <v>171</v>
      </c>
      <c r="B173" s="42" t="s">
        <v>141</v>
      </c>
      <c r="C173" s="35" t="s">
        <v>144</v>
      </c>
      <c r="D173" s="35" t="s">
        <v>145</v>
      </c>
      <c r="E173" s="35" t="s">
        <v>146</v>
      </c>
      <c r="F173" s="9" t="str">
        <f t="shared" si="3"/>
        <v>2018-03-24</v>
      </c>
      <c r="G173" s="43">
        <v>43363</v>
      </c>
      <c r="H173" s="10">
        <f t="shared" si="5"/>
        <v>180</v>
      </c>
      <c r="I173" s="35">
        <v>4.75</v>
      </c>
      <c r="J173" s="18">
        <v>1187.5</v>
      </c>
      <c r="K173" s="43" t="s">
        <v>545</v>
      </c>
      <c r="L173" s="20"/>
      <c r="M173" t="str">
        <f>VLOOKUP(C173,[2]贫困户信息_1!H$4:H$6373,1,0)</f>
        <v>蔡谷良</v>
      </c>
    </row>
    <row r="174" ht="24.95" customHeight="1" spans="1:13">
      <c r="A174" s="6">
        <v>172</v>
      </c>
      <c r="B174" s="42" t="s">
        <v>141</v>
      </c>
      <c r="C174" s="35" t="s">
        <v>147</v>
      </c>
      <c r="D174" s="35" t="s">
        <v>148</v>
      </c>
      <c r="E174" s="35" t="s">
        <v>149</v>
      </c>
      <c r="F174" s="44" t="s">
        <v>149</v>
      </c>
      <c r="G174" s="43">
        <v>43363</v>
      </c>
      <c r="H174" s="10">
        <f t="shared" si="5"/>
        <v>129</v>
      </c>
      <c r="I174" s="35">
        <v>4.35</v>
      </c>
      <c r="J174" s="18">
        <v>311.75</v>
      </c>
      <c r="K174" s="43" t="s">
        <v>60</v>
      </c>
      <c r="L174" s="20"/>
      <c r="M174" t="str">
        <f>VLOOKUP(C174,[2]贫困户信息_1!H$4:H$6373,1,0)</f>
        <v>蔡进明</v>
      </c>
    </row>
    <row r="175" ht="24.95" customHeight="1" spans="1:13">
      <c r="A175" s="6">
        <v>173</v>
      </c>
      <c r="B175" s="42" t="s">
        <v>141</v>
      </c>
      <c r="C175" s="35" t="s">
        <v>150</v>
      </c>
      <c r="D175" s="35" t="s">
        <v>143</v>
      </c>
      <c r="E175" s="35" t="s">
        <v>55</v>
      </c>
      <c r="F175" s="9" t="str">
        <f>K175</f>
        <v>2017-12-21</v>
      </c>
      <c r="G175" s="43">
        <v>43363</v>
      </c>
      <c r="H175" s="10">
        <f t="shared" si="5"/>
        <v>273</v>
      </c>
      <c r="I175" s="35">
        <v>4.35</v>
      </c>
      <c r="J175" s="18">
        <v>989.63</v>
      </c>
      <c r="K175" s="43" t="s">
        <v>546</v>
      </c>
      <c r="L175" s="20"/>
      <c r="M175" t="str">
        <f>VLOOKUP(C175,[2]贫困户信息_1!H$4:H$6373,1,0)</f>
        <v>蔡开权</v>
      </c>
    </row>
    <row r="176" ht="24.95" customHeight="1" spans="1:13">
      <c r="A176" s="6">
        <v>174</v>
      </c>
      <c r="B176" s="42" t="s">
        <v>141</v>
      </c>
      <c r="C176" s="35" t="s">
        <v>151</v>
      </c>
      <c r="D176" s="35" t="s">
        <v>145</v>
      </c>
      <c r="E176" s="35" t="s">
        <v>152</v>
      </c>
      <c r="F176" s="9" t="str">
        <f>K176</f>
        <v>2017-12-21</v>
      </c>
      <c r="G176" s="43">
        <v>43363</v>
      </c>
      <c r="H176" s="10">
        <f t="shared" si="5"/>
        <v>273</v>
      </c>
      <c r="I176" s="35">
        <v>4.75</v>
      </c>
      <c r="J176" s="18">
        <v>1801.04</v>
      </c>
      <c r="K176" s="43" t="s">
        <v>546</v>
      </c>
      <c r="L176" s="20"/>
      <c r="M176" t="str">
        <f>VLOOKUP(C176,[2]贫困户信息_1!H$4:H$6373,1,0)</f>
        <v>蔡元梅</v>
      </c>
    </row>
    <row r="177" ht="24.95" customHeight="1" spans="1:13">
      <c r="A177" s="6">
        <v>175</v>
      </c>
      <c r="B177" s="42" t="s">
        <v>141</v>
      </c>
      <c r="C177" s="35" t="s">
        <v>153</v>
      </c>
      <c r="D177" s="35" t="s">
        <v>145</v>
      </c>
      <c r="E177" s="35" t="s">
        <v>154</v>
      </c>
      <c r="F177" s="9" t="str">
        <f>K177</f>
        <v>2017-12-25</v>
      </c>
      <c r="G177" s="43">
        <v>43363</v>
      </c>
      <c r="H177" s="10">
        <f t="shared" si="5"/>
        <v>269</v>
      </c>
      <c r="I177" s="35">
        <v>4.75</v>
      </c>
      <c r="J177" s="18">
        <v>1774.65</v>
      </c>
      <c r="K177" s="43" t="s">
        <v>547</v>
      </c>
      <c r="L177" s="20"/>
      <c r="M177" t="str">
        <f>VLOOKUP(C177,[2]贫困户信息_1!H$4:H$6373,1,0)</f>
        <v>蔡远琴</v>
      </c>
    </row>
    <row r="178" ht="24.95" customHeight="1" spans="1:13">
      <c r="A178" s="6">
        <v>176</v>
      </c>
      <c r="B178" s="42" t="s">
        <v>141</v>
      </c>
      <c r="C178" s="35" t="s">
        <v>155</v>
      </c>
      <c r="D178" s="35" t="s">
        <v>143</v>
      </c>
      <c r="E178" s="35" t="s">
        <v>156</v>
      </c>
      <c r="F178" s="44" t="s">
        <v>156</v>
      </c>
      <c r="G178" s="43">
        <v>43363</v>
      </c>
      <c r="H178" s="10">
        <f t="shared" si="5"/>
        <v>147</v>
      </c>
      <c r="I178" s="35">
        <v>4.35</v>
      </c>
      <c r="J178" s="18">
        <v>532.88</v>
      </c>
      <c r="K178" s="43" t="s">
        <v>60</v>
      </c>
      <c r="L178" s="20"/>
      <c r="M178" t="str">
        <f>VLOOKUP(C178,[2]贫困户信息_1!H$4:H$6373,1,0)</f>
        <v>陈昌华</v>
      </c>
    </row>
    <row r="179" ht="24.95" customHeight="1" spans="1:13">
      <c r="A179" s="6">
        <v>177</v>
      </c>
      <c r="B179" s="42" t="s">
        <v>141</v>
      </c>
      <c r="C179" s="35" t="s">
        <v>157</v>
      </c>
      <c r="D179" s="35" t="s">
        <v>148</v>
      </c>
      <c r="E179" s="35" t="s">
        <v>158</v>
      </c>
      <c r="F179" s="9" t="str">
        <f>K179</f>
        <v>2017-12-21</v>
      </c>
      <c r="G179" s="43">
        <v>43363</v>
      </c>
      <c r="H179" s="10">
        <f t="shared" si="5"/>
        <v>273</v>
      </c>
      <c r="I179" s="35">
        <v>4.35</v>
      </c>
      <c r="J179" s="18">
        <v>659.75</v>
      </c>
      <c r="K179" s="43" t="s">
        <v>546</v>
      </c>
      <c r="L179" s="20"/>
      <c r="M179" t="str">
        <f>VLOOKUP(C179,[2]贫困户信息_1!H$4:H$6373,1,0)</f>
        <v>陈四明</v>
      </c>
    </row>
    <row r="180" ht="24.95" customHeight="1" spans="1:13">
      <c r="A180" s="6">
        <v>178</v>
      </c>
      <c r="B180" s="42" t="s">
        <v>141</v>
      </c>
      <c r="C180" s="35" t="s">
        <v>159</v>
      </c>
      <c r="D180" s="35" t="s">
        <v>145</v>
      </c>
      <c r="E180" s="35" t="s">
        <v>160</v>
      </c>
      <c r="F180" s="44" t="s">
        <v>160</v>
      </c>
      <c r="G180" s="43">
        <v>43363</v>
      </c>
      <c r="H180" s="10">
        <f t="shared" si="5"/>
        <v>48</v>
      </c>
      <c r="I180" s="35">
        <v>4.35</v>
      </c>
      <c r="J180" s="18">
        <v>290</v>
      </c>
      <c r="K180" s="43" t="s">
        <v>60</v>
      </c>
      <c r="L180" s="20"/>
      <c r="M180" t="str">
        <f>VLOOKUP(C180,[2]贫困户信息_1!H$4:H$6373,1,0)</f>
        <v>陈元秋</v>
      </c>
    </row>
    <row r="181" s="1" customFormat="1" ht="24.95" customHeight="1" spans="1:14">
      <c r="A181" s="6">
        <v>179</v>
      </c>
      <c r="B181" s="42" t="s">
        <v>141</v>
      </c>
      <c r="C181" s="35" t="s">
        <v>163</v>
      </c>
      <c r="D181" s="35" t="s">
        <v>143</v>
      </c>
      <c r="E181" s="35" t="s">
        <v>85</v>
      </c>
      <c r="F181" s="9" t="str">
        <f t="shared" ref="F181:F203" si="6">K181</f>
        <v>2017-12-13</v>
      </c>
      <c r="G181" s="43">
        <v>43363</v>
      </c>
      <c r="H181" s="10">
        <f t="shared" si="5"/>
        <v>281</v>
      </c>
      <c r="I181" s="35">
        <v>4.35</v>
      </c>
      <c r="J181" s="18">
        <v>1018.63</v>
      </c>
      <c r="K181" s="43" t="s">
        <v>548</v>
      </c>
      <c r="L181" s="20"/>
      <c r="M181" t="str">
        <f>VLOOKUP(C181,[2]贫困户信息_1!H$4:H$6373,1,0)</f>
        <v>代雪群</v>
      </c>
      <c r="N181"/>
    </row>
    <row r="182" ht="24.95" customHeight="1" spans="1:13">
      <c r="A182" s="6">
        <v>180</v>
      </c>
      <c r="B182" s="42" t="s">
        <v>141</v>
      </c>
      <c r="C182" s="35" t="s">
        <v>164</v>
      </c>
      <c r="D182" s="35" t="s">
        <v>145</v>
      </c>
      <c r="E182" s="35" t="s">
        <v>154</v>
      </c>
      <c r="F182" s="9" t="str">
        <f t="shared" si="6"/>
        <v>2017-12-21</v>
      </c>
      <c r="G182" s="43">
        <v>43363</v>
      </c>
      <c r="H182" s="10">
        <f t="shared" si="5"/>
        <v>273</v>
      </c>
      <c r="I182" s="35">
        <v>4.75</v>
      </c>
      <c r="J182" s="18">
        <v>1801.04</v>
      </c>
      <c r="K182" s="43" t="s">
        <v>546</v>
      </c>
      <c r="L182" s="20"/>
      <c r="M182" t="str">
        <f>VLOOKUP(C182,[2]贫困户信息_1!H$4:H$6373,1,0)</f>
        <v>邓燕波</v>
      </c>
    </row>
    <row r="183" ht="24.95" customHeight="1" spans="1:13">
      <c r="A183" s="6">
        <v>181</v>
      </c>
      <c r="B183" s="42" t="s">
        <v>141</v>
      </c>
      <c r="C183" s="35" t="s">
        <v>165</v>
      </c>
      <c r="D183" s="35" t="s">
        <v>143</v>
      </c>
      <c r="E183" s="35" t="s">
        <v>118</v>
      </c>
      <c r="F183" s="9">
        <f t="shared" si="6"/>
        <v>43204</v>
      </c>
      <c r="G183" s="43">
        <v>43363</v>
      </c>
      <c r="H183" s="10">
        <f t="shared" si="5"/>
        <v>159</v>
      </c>
      <c r="I183" s="35">
        <v>4.35</v>
      </c>
      <c r="J183" s="18">
        <v>576.38</v>
      </c>
      <c r="K183" s="43">
        <v>43204</v>
      </c>
      <c r="L183" s="20"/>
      <c r="M183" t="str">
        <f>VLOOKUP(C183,[2]贫困户信息_1!H$4:H$6373,1,0)</f>
        <v>段加军</v>
      </c>
    </row>
    <row r="184" ht="24.95" customHeight="1" spans="1:13">
      <c r="A184" s="6">
        <v>182</v>
      </c>
      <c r="B184" s="42" t="s">
        <v>141</v>
      </c>
      <c r="C184" s="35" t="s">
        <v>166</v>
      </c>
      <c r="D184" s="35" t="s">
        <v>145</v>
      </c>
      <c r="E184" s="35" t="s">
        <v>167</v>
      </c>
      <c r="F184" s="9" t="str">
        <f t="shared" si="6"/>
        <v>2018-03-23</v>
      </c>
      <c r="G184" s="43">
        <v>43363</v>
      </c>
      <c r="H184" s="10">
        <f t="shared" si="5"/>
        <v>181</v>
      </c>
      <c r="I184" s="35">
        <v>4.75</v>
      </c>
      <c r="J184" s="18">
        <v>1194.1</v>
      </c>
      <c r="K184" s="43" t="s">
        <v>549</v>
      </c>
      <c r="L184" s="20"/>
      <c r="M184" t="str">
        <f>VLOOKUP(C184,[2]贫困户信息_1!H$4:H$6373,1,0)</f>
        <v>范仁和</v>
      </c>
    </row>
    <row r="185" ht="24.95" customHeight="1" spans="1:13">
      <c r="A185" s="6">
        <v>183</v>
      </c>
      <c r="B185" s="42" t="s">
        <v>141</v>
      </c>
      <c r="C185" s="35" t="s">
        <v>168</v>
      </c>
      <c r="D185" s="35" t="s">
        <v>148</v>
      </c>
      <c r="E185" s="35" t="s">
        <v>169</v>
      </c>
      <c r="F185" s="9" t="str">
        <f t="shared" si="6"/>
        <v>2017-12-21</v>
      </c>
      <c r="G185" s="43">
        <v>43363</v>
      </c>
      <c r="H185" s="10">
        <f t="shared" si="5"/>
        <v>273</v>
      </c>
      <c r="I185" s="35">
        <v>4.35</v>
      </c>
      <c r="J185" s="18">
        <v>659.75</v>
      </c>
      <c r="K185" s="43" t="s">
        <v>546</v>
      </c>
      <c r="L185" s="20"/>
      <c r="M185" t="str">
        <f>VLOOKUP(C185,[2]贫困户信息_1!H$4:H$6373,1,0)</f>
        <v>管于香</v>
      </c>
    </row>
    <row r="186" ht="24.95" customHeight="1" spans="1:13">
      <c r="A186" s="6">
        <v>184</v>
      </c>
      <c r="B186" s="42" t="s">
        <v>141</v>
      </c>
      <c r="C186" s="35" t="s">
        <v>170</v>
      </c>
      <c r="D186" s="35" t="s">
        <v>143</v>
      </c>
      <c r="E186" s="35" t="s">
        <v>171</v>
      </c>
      <c r="F186" s="9" t="str">
        <f t="shared" si="6"/>
        <v>2017-12-21</v>
      </c>
      <c r="G186" s="43">
        <v>43363</v>
      </c>
      <c r="H186" s="10">
        <f t="shared" si="5"/>
        <v>273</v>
      </c>
      <c r="I186" s="35">
        <v>4.75</v>
      </c>
      <c r="J186" s="18">
        <v>1080.63</v>
      </c>
      <c r="K186" s="43" t="s">
        <v>546</v>
      </c>
      <c r="L186" s="20"/>
      <c r="M186" t="str">
        <f>VLOOKUP(C186,[2]贫困户信息_1!H$4:H$6373,1,0)</f>
        <v>何光耀</v>
      </c>
    </row>
    <row r="187" ht="24.95" customHeight="1" spans="1:13">
      <c r="A187" s="6">
        <v>185</v>
      </c>
      <c r="B187" s="42" t="s">
        <v>141</v>
      </c>
      <c r="C187" s="35" t="s">
        <v>172</v>
      </c>
      <c r="D187" s="35" t="s">
        <v>143</v>
      </c>
      <c r="E187" s="35" t="s">
        <v>173</v>
      </c>
      <c r="F187" s="9" t="str">
        <f t="shared" si="6"/>
        <v>2017-12-21</v>
      </c>
      <c r="G187" s="43">
        <v>43363</v>
      </c>
      <c r="H187" s="10">
        <f t="shared" si="5"/>
        <v>273</v>
      </c>
      <c r="I187" s="35">
        <v>4.35</v>
      </c>
      <c r="J187" s="18">
        <v>989.63</v>
      </c>
      <c r="K187" s="43" t="s">
        <v>546</v>
      </c>
      <c r="L187" s="20"/>
      <c r="M187" t="str">
        <f>VLOOKUP(C187,[2]贫困户信息_1!H$4:H$6373,1,0)</f>
        <v>何玉珍</v>
      </c>
    </row>
    <row r="188" ht="24.95" customHeight="1" spans="1:13">
      <c r="A188" s="6">
        <v>186</v>
      </c>
      <c r="B188" s="42" t="s">
        <v>141</v>
      </c>
      <c r="C188" s="35" t="s">
        <v>176</v>
      </c>
      <c r="D188" s="35" t="s">
        <v>145</v>
      </c>
      <c r="E188" s="35" t="s">
        <v>16</v>
      </c>
      <c r="F188" s="9" t="str">
        <f t="shared" si="6"/>
        <v>2018-03-26</v>
      </c>
      <c r="G188" s="43">
        <v>43363</v>
      </c>
      <c r="H188" s="10">
        <f t="shared" si="5"/>
        <v>178</v>
      </c>
      <c r="I188" s="35">
        <v>4.75</v>
      </c>
      <c r="J188" s="18">
        <v>1174.31</v>
      </c>
      <c r="K188" s="43" t="s">
        <v>550</v>
      </c>
      <c r="L188" s="20"/>
      <c r="M188" t="str">
        <f>VLOOKUP(C188,[2]贫困户信息_1!H$4:H$6373,1,0)</f>
        <v>何子文</v>
      </c>
    </row>
    <row r="189" ht="24.95" customHeight="1" spans="1:13">
      <c r="A189" s="6">
        <v>187</v>
      </c>
      <c r="B189" s="42" t="s">
        <v>141</v>
      </c>
      <c r="C189" s="35" t="s">
        <v>177</v>
      </c>
      <c r="D189" s="35" t="s">
        <v>143</v>
      </c>
      <c r="E189" s="35" t="s">
        <v>178</v>
      </c>
      <c r="F189" s="9" t="str">
        <f t="shared" si="6"/>
        <v>2017-12-21</v>
      </c>
      <c r="G189" s="43">
        <v>43363</v>
      </c>
      <c r="H189" s="10">
        <f t="shared" si="5"/>
        <v>273</v>
      </c>
      <c r="I189" s="35">
        <v>4.35</v>
      </c>
      <c r="J189" s="18">
        <v>989.63</v>
      </c>
      <c r="K189" s="43" t="s">
        <v>546</v>
      </c>
      <c r="L189" s="20"/>
      <c r="M189" t="str">
        <f>VLOOKUP(C189,[2]贫困户信息_1!H$4:H$6373,1,0)</f>
        <v>贺桂华</v>
      </c>
    </row>
    <row r="190" ht="24.95" customHeight="1" spans="1:13">
      <c r="A190" s="6">
        <v>188</v>
      </c>
      <c r="B190" s="42" t="s">
        <v>141</v>
      </c>
      <c r="C190" s="35" t="s">
        <v>179</v>
      </c>
      <c r="D190" s="35" t="s">
        <v>145</v>
      </c>
      <c r="E190" s="35" t="s">
        <v>80</v>
      </c>
      <c r="F190" s="9" t="str">
        <f t="shared" si="6"/>
        <v>2018-03-10</v>
      </c>
      <c r="G190" s="43">
        <v>43363</v>
      </c>
      <c r="H190" s="10">
        <f t="shared" si="5"/>
        <v>194</v>
      </c>
      <c r="I190" s="35">
        <v>4.35</v>
      </c>
      <c r="J190" s="18">
        <v>1172.08</v>
      </c>
      <c r="K190" s="43" t="s">
        <v>551</v>
      </c>
      <c r="L190" s="20"/>
      <c r="M190" t="str">
        <f>VLOOKUP(C190,[2]贫困户信息_1!H$4:H$6373,1,0)</f>
        <v>胡彩娥</v>
      </c>
    </row>
    <row r="191" ht="24.95" customHeight="1" spans="1:13">
      <c r="A191" s="6">
        <v>189</v>
      </c>
      <c r="B191" s="42" t="s">
        <v>141</v>
      </c>
      <c r="C191" s="35" t="s">
        <v>180</v>
      </c>
      <c r="D191" s="35" t="s">
        <v>145</v>
      </c>
      <c r="E191" s="35" t="s">
        <v>181</v>
      </c>
      <c r="F191" s="9">
        <f t="shared" si="6"/>
        <v>43189</v>
      </c>
      <c r="G191" s="43">
        <v>43363</v>
      </c>
      <c r="H191" s="10">
        <f t="shared" si="5"/>
        <v>174</v>
      </c>
      <c r="I191" s="35">
        <v>4.35</v>
      </c>
      <c r="J191" s="18">
        <v>1051.25</v>
      </c>
      <c r="K191" s="43">
        <v>43189</v>
      </c>
      <c r="L191" s="20"/>
      <c r="M191" t="str">
        <f>VLOOKUP(C191,[2]贫困户信息_1!H$4:H$6373,1,0)</f>
        <v>蒋飞仙</v>
      </c>
    </row>
    <row r="192" ht="24.95" customHeight="1" spans="1:13">
      <c r="A192" s="11">
        <v>190</v>
      </c>
      <c r="B192" s="11" t="s">
        <v>141</v>
      </c>
      <c r="C192" s="45" t="s">
        <v>182</v>
      </c>
      <c r="D192" s="45" t="s">
        <v>145</v>
      </c>
      <c r="E192" s="45" t="s">
        <v>183</v>
      </c>
      <c r="F192" s="14">
        <f t="shared" si="6"/>
        <v>42916</v>
      </c>
      <c r="G192" s="38">
        <v>43063</v>
      </c>
      <c r="H192" s="15">
        <f t="shared" si="5"/>
        <v>147</v>
      </c>
      <c r="I192" s="45">
        <v>4.75</v>
      </c>
      <c r="J192" s="23">
        <v>969.79</v>
      </c>
      <c r="K192" s="38">
        <v>42916</v>
      </c>
      <c r="L192" s="24">
        <v>20170720</v>
      </c>
      <c r="M192" t="e">
        <f>VLOOKUP(C192,[2]贫困户信息_1!H$4:H$6373,1,0)</f>
        <v>#N/A</v>
      </c>
    </row>
    <row r="193" ht="24.95" customHeight="1" spans="1:13">
      <c r="A193" s="6">
        <v>191</v>
      </c>
      <c r="B193" s="42" t="s">
        <v>141</v>
      </c>
      <c r="C193" s="35" t="s">
        <v>184</v>
      </c>
      <c r="D193" s="35" t="s">
        <v>143</v>
      </c>
      <c r="E193" s="35" t="s">
        <v>92</v>
      </c>
      <c r="F193" s="9" t="str">
        <f t="shared" si="6"/>
        <v>2017-12-17</v>
      </c>
      <c r="G193" s="43">
        <v>43363</v>
      </c>
      <c r="H193" s="10">
        <f t="shared" si="5"/>
        <v>277</v>
      </c>
      <c r="I193" s="35">
        <v>4.35</v>
      </c>
      <c r="J193" s="18">
        <v>1004.13</v>
      </c>
      <c r="K193" s="43" t="s">
        <v>552</v>
      </c>
      <c r="L193" s="20"/>
      <c r="M193" t="str">
        <f>VLOOKUP(C193,[2]贫困户信息_1!H$4:H$6373,1,0)</f>
        <v>李明元</v>
      </c>
    </row>
    <row r="194" ht="24.95" customHeight="1" spans="1:13">
      <c r="A194" s="6">
        <v>192</v>
      </c>
      <c r="B194" s="42" t="s">
        <v>141</v>
      </c>
      <c r="C194" s="35" t="s">
        <v>185</v>
      </c>
      <c r="D194" s="35" t="s">
        <v>145</v>
      </c>
      <c r="E194" s="35" t="s">
        <v>173</v>
      </c>
      <c r="F194" s="9">
        <f t="shared" si="6"/>
        <v>43185</v>
      </c>
      <c r="G194" s="43">
        <v>43363</v>
      </c>
      <c r="H194" s="10">
        <f t="shared" si="5"/>
        <v>178</v>
      </c>
      <c r="I194" s="35">
        <v>4.35</v>
      </c>
      <c r="J194" s="18">
        <v>1075.42</v>
      </c>
      <c r="K194" s="43">
        <v>43185</v>
      </c>
      <c r="L194" s="20"/>
      <c r="M194" t="str">
        <f>VLOOKUP(C194,[2]贫困户信息_1!H$4:H$6373,1,0)</f>
        <v>李娜</v>
      </c>
    </row>
    <row r="195" ht="24.95" customHeight="1" spans="1:13">
      <c r="A195" s="6">
        <v>193</v>
      </c>
      <c r="B195" s="42" t="s">
        <v>141</v>
      </c>
      <c r="C195" s="35" t="s">
        <v>186</v>
      </c>
      <c r="D195" s="35" t="s">
        <v>143</v>
      </c>
      <c r="E195" s="35" t="s">
        <v>80</v>
      </c>
      <c r="F195" s="9" t="str">
        <f t="shared" si="6"/>
        <v>2018-03-13</v>
      </c>
      <c r="G195" s="43">
        <v>43363</v>
      </c>
      <c r="H195" s="10">
        <f t="shared" ref="H195:H258" si="7">G195-F195</f>
        <v>191</v>
      </c>
      <c r="I195" s="35">
        <v>4.35</v>
      </c>
      <c r="J195" s="18">
        <v>692.38</v>
      </c>
      <c r="K195" s="43" t="s">
        <v>410</v>
      </c>
      <c r="L195" s="20"/>
      <c r="M195" t="str">
        <f>VLOOKUP(C195,[2]贫困户信息_1!H$4:H$6373,1,0)</f>
        <v>李学斌</v>
      </c>
    </row>
    <row r="196" ht="24.95" customHeight="1" spans="1:13">
      <c r="A196" s="6">
        <v>194</v>
      </c>
      <c r="B196" s="42" t="s">
        <v>141</v>
      </c>
      <c r="C196" s="35" t="s">
        <v>189</v>
      </c>
      <c r="D196" s="35" t="s">
        <v>145</v>
      </c>
      <c r="E196" s="35" t="s">
        <v>190</v>
      </c>
      <c r="F196" s="9" t="str">
        <f t="shared" si="6"/>
        <v>2017-12-21</v>
      </c>
      <c r="G196" s="43">
        <v>43363</v>
      </c>
      <c r="H196" s="10">
        <f t="shared" si="7"/>
        <v>273</v>
      </c>
      <c r="I196" s="35">
        <v>4.75</v>
      </c>
      <c r="J196" s="18">
        <v>1801.04</v>
      </c>
      <c r="K196" s="43" t="s">
        <v>546</v>
      </c>
      <c r="L196" s="20"/>
      <c r="M196" t="str">
        <f>VLOOKUP(C196,[2]贫困户信息_1!H$4:H$6373,1,0)</f>
        <v>刘克成</v>
      </c>
    </row>
    <row r="197" ht="24.95" customHeight="1" spans="1:13">
      <c r="A197" s="6">
        <v>195</v>
      </c>
      <c r="B197" s="42" t="s">
        <v>141</v>
      </c>
      <c r="C197" s="35" t="s">
        <v>192</v>
      </c>
      <c r="D197" s="35" t="s">
        <v>143</v>
      </c>
      <c r="E197" s="35" t="s">
        <v>193</v>
      </c>
      <c r="F197" s="9" t="str">
        <f t="shared" si="6"/>
        <v>2017-12-21</v>
      </c>
      <c r="G197" s="43">
        <v>43363</v>
      </c>
      <c r="H197" s="10">
        <f t="shared" si="7"/>
        <v>273</v>
      </c>
      <c r="I197" s="35">
        <v>4.75</v>
      </c>
      <c r="J197" s="18">
        <v>1080.63</v>
      </c>
      <c r="K197" s="43" t="s">
        <v>546</v>
      </c>
      <c r="L197" s="20"/>
      <c r="M197" t="str">
        <f>VLOOKUP(C197,[2]贫困户信息_1!H$4:H$6373,1,0)</f>
        <v>刘晓珍</v>
      </c>
    </row>
    <row r="198" ht="24.95" customHeight="1" spans="1:13">
      <c r="A198" s="6">
        <v>196</v>
      </c>
      <c r="B198" s="42" t="s">
        <v>141</v>
      </c>
      <c r="C198" s="35" t="s">
        <v>194</v>
      </c>
      <c r="D198" s="35" t="s">
        <v>145</v>
      </c>
      <c r="E198" s="35" t="s">
        <v>154</v>
      </c>
      <c r="F198" s="9">
        <f t="shared" si="6"/>
        <v>43182</v>
      </c>
      <c r="G198" s="43">
        <v>43363</v>
      </c>
      <c r="H198" s="10">
        <f t="shared" si="7"/>
        <v>181</v>
      </c>
      <c r="I198" s="35">
        <v>4.75</v>
      </c>
      <c r="J198" s="18">
        <v>1194.1</v>
      </c>
      <c r="K198" s="43">
        <v>43182</v>
      </c>
      <c r="L198" s="20"/>
      <c r="M198" t="str">
        <f>VLOOKUP(C198,[2]贫困户信息_1!H$4:H$6373,1,0)</f>
        <v>罗琼芝</v>
      </c>
    </row>
    <row r="199" ht="24.95" customHeight="1" spans="1:13">
      <c r="A199" s="6">
        <v>197</v>
      </c>
      <c r="B199" s="42" t="s">
        <v>141</v>
      </c>
      <c r="C199" s="35" t="s">
        <v>195</v>
      </c>
      <c r="D199" s="35" t="s">
        <v>143</v>
      </c>
      <c r="E199" s="35" t="s">
        <v>80</v>
      </c>
      <c r="F199" s="9" t="str">
        <f t="shared" si="6"/>
        <v>2017-12-10</v>
      </c>
      <c r="G199" s="43">
        <v>43363</v>
      </c>
      <c r="H199" s="10">
        <f t="shared" si="7"/>
        <v>284</v>
      </c>
      <c r="I199" s="35">
        <v>4.35</v>
      </c>
      <c r="J199" s="18">
        <v>1029.5</v>
      </c>
      <c r="K199" s="43" t="s">
        <v>553</v>
      </c>
      <c r="L199" s="20"/>
      <c r="M199" t="str">
        <f>VLOOKUP(C199,[2]贫困户信息_1!H$4:H$6373,1,0)</f>
        <v>马文斌</v>
      </c>
    </row>
    <row r="200" s="1" customFormat="1" ht="24.95" customHeight="1" spans="1:14">
      <c r="A200" s="6">
        <v>198</v>
      </c>
      <c r="B200" s="42" t="s">
        <v>141</v>
      </c>
      <c r="C200" s="35" t="s">
        <v>196</v>
      </c>
      <c r="D200" s="35" t="s">
        <v>197</v>
      </c>
      <c r="E200" s="35" t="s">
        <v>198</v>
      </c>
      <c r="F200" s="9" t="str">
        <f t="shared" si="6"/>
        <v>2017-12-24</v>
      </c>
      <c r="G200" s="43">
        <v>43363</v>
      </c>
      <c r="H200" s="10">
        <f t="shared" si="7"/>
        <v>270</v>
      </c>
      <c r="I200" s="35">
        <v>4.75</v>
      </c>
      <c r="J200" s="18">
        <v>1425</v>
      </c>
      <c r="K200" s="43" t="s">
        <v>554</v>
      </c>
      <c r="L200" s="20"/>
      <c r="M200" t="str">
        <f>VLOOKUP(C200,[2]贫困户信息_1!H$4:H$6373,1,0)</f>
        <v>彭德红</v>
      </c>
      <c r="N200"/>
    </row>
    <row r="201" ht="24.95" customHeight="1" spans="1:13">
      <c r="A201" s="6">
        <v>199</v>
      </c>
      <c r="B201" s="42" t="s">
        <v>141</v>
      </c>
      <c r="C201" s="35" t="s">
        <v>199</v>
      </c>
      <c r="D201" s="35" t="s">
        <v>143</v>
      </c>
      <c r="E201" s="35" t="s">
        <v>171</v>
      </c>
      <c r="F201" s="9" t="str">
        <f t="shared" si="6"/>
        <v>2017-12-21</v>
      </c>
      <c r="G201" s="43">
        <v>43363</v>
      </c>
      <c r="H201" s="10">
        <f t="shared" si="7"/>
        <v>273</v>
      </c>
      <c r="I201" s="35">
        <v>4.35</v>
      </c>
      <c r="J201" s="18">
        <v>989.63</v>
      </c>
      <c r="K201" s="43" t="s">
        <v>546</v>
      </c>
      <c r="L201" s="20"/>
      <c r="M201" t="str">
        <f>VLOOKUP(C201,[2]贫困户信息_1!H$4:H$6373,1,0)</f>
        <v>彭运华</v>
      </c>
    </row>
    <row r="202" ht="24.95" customHeight="1" spans="1:13">
      <c r="A202" s="6">
        <v>200</v>
      </c>
      <c r="B202" s="42" t="s">
        <v>141</v>
      </c>
      <c r="C202" s="35" t="s">
        <v>200</v>
      </c>
      <c r="D202" s="35" t="s">
        <v>197</v>
      </c>
      <c r="E202" s="35" t="s">
        <v>201</v>
      </c>
      <c r="F202" s="9" t="str">
        <f t="shared" si="6"/>
        <v>2018-03-21</v>
      </c>
      <c r="G202" s="43">
        <v>43363</v>
      </c>
      <c r="H202" s="10">
        <f t="shared" si="7"/>
        <v>183</v>
      </c>
      <c r="I202" s="35">
        <v>4.35</v>
      </c>
      <c r="J202" s="18">
        <v>884.5</v>
      </c>
      <c r="K202" s="43" t="s">
        <v>312</v>
      </c>
      <c r="L202" s="20"/>
      <c r="M202" t="str">
        <f>VLOOKUP(C202,[2]贫困户信息_1!H$4:H$6373,1,0)</f>
        <v>盛丽华</v>
      </c>
    </row>
    <row r="203" ht="24.95" customHeight="1" spans="1:13">
      <c r="A203" s="6">
        <v>201</v>
      </c>
      <c r="B203" s="42" t="s">
        <v>141</v>
      </c>
      <c r="C203" s="35" t="s">
        <v>202</v>
      </c>
      <c r="D203" s="35" t="s">
        <v>145</v>
      </c>
      <c r="E203" s="35" t="s">
        <v>203</v>
      </c>
      <c r="F203" s="9">
        <f t="shared" si="6"/>
        <v>43180</v>
      </c>
      <c r="G203" s="43">
        <v>43363</v>
      </c>
      <c r="H203" s="10">
        <f t="shared" si="7"/>
        <v>183</v>
      </c>
      <c r="I203" s="35">
        <v>4.35</v>
      </c>
      <c r="J203" s="18">
        <v>1105.63</v>
      </c>
      <c r="K203" s="43">
        <v>43180</v>
      </c>
      <c r="L203" s="20"/>
      <c r="M203" t="str">
        <f>VLOOKUP(C203,[2]贫困户信息_1!H$4:H$6373,1,0)</f>
        <v>王维</v>
      </c>
    </row>
    <row r="204" ht="24.95" customHeight="1" spans="1:13">
      <c r="A204" s="6">
        <v>202</v>
      </c>
      <c r="B204" s="42" t="s">
        <v>141</v>
      </c>
      <c r="C204" s="44" t="s">
        <v>206</v>
      </c>
      <c r="D204" s="44" t="s">
        <v>145</v>
      </c>
      <c r="E204" s="44" t="s">
        <v>207</v>
      </c>
      <c r="F204" s="44" t="s">
        <v>207</v>
      </c>
      <c r="G204" s="36">
        <v>43363</v>
      </c>
      <c r="H204" s="10">
        <f t="shared" si="7"/>
        <v>41</v>
      </c>
      <c r="I204" s="44">
        <v>4.35</v>
      </c>
      <c r="J204" s="18">
        <v>247.71</v>
      </c>
      <c r="K204" s="36" t="s">
        <v>60</v>
      </c>
      <c r="L204" s="20"/>
      <c r="M204" t="str">
        <f>VLOOKUP(C204,[2]贫困户信息_1!H$4:H$6373,1,0)</f>
        <v>夏国华</v>
      </c>
    </row>
    <row r="205" ht="24.95" customHeight="1" spans="1:13">
      <c r="A205" s="6">
        <v>203</v>
      </c>
      <c r="B205" s="42" t="s">
        <v>141</v>
      </c>
      <c r="C205" s="35" t="s">
        <v>208</v>
      </c>
      <c r="D205" s="35" t="s">
        <v>143</v>
      </c>
      <c r="E205" s="35" t="s">
        <v>46</v>
      </c>
      <c r="F205" s="9" t="str">
        <f>K205</f>
        <v>2017-12-21</v>
      </c>
      <c r="G205" s="43">
        <v>43363</v>
      </c>
      <c r="H205" s="10">
        <f t="shared" si="7"/>
        <v>273</v>
      </c>
      <c r="I205" s="35">
        <v>4.35</v>
      </c>
      <c r="J205" s="18">
        <v>989.63</v>
      </c>
      <c r="K205" s="43" t="s">
        <v>546</v>
      </c>
      <c r="L205" s="20"/>
      <c r="M205" t="str">
        <f>VLOOKUP(C205,[2]贫困户信息_1!H$4:H$6373,1,0)</f>
        <v>肖家伏</v>
      </c>
    </row>
    <row r="206" ht="24.95" customHeight="1" spans="1:13">
      <c r="A206" s="6">
        <v>204</v>
      </c>
      <c r="B206" s="42" t="s">
        <v>141</v>
      </c>
      <c r="C206" s="35" t="s">
        <v>209</v>
      </c>
      <c r="D206" s="35" t="s">
        <v>145</v>
      </c>
      <c r="E206" s="35" t="s">
        <v>188</v>
      </c>
      <c r="F206" s="9" t="str">
        <f>K206</f>
        <v>2017-12-30</v>
      </c>
      <c r="G206" s="43">
        <v>43363</v>
      </c>
      <c r="H206" s="10">
        <f t="shared" si="7"/>
        <v>264</v>
      </c>
      <c r="I206" s="35">
        <v>4.75</v>
      </c>
      <c r="J206" s="18">
        <v>1741.67</v>
      </c>
      <c r="K206" s="43" t="s">
        <v>555</v>
      </c>
      <c r="L206" s="20"/>
      <c r="M206" t="str">
        <f>VLOOKUP(C206,[2]贫困户信息_1!H$4:H$6373,1,0)</f>
        <v>熊友莲</v>
      </c>
    </row>
    <row r="207" ht="24.95" customHeight="1" spans="1:13">
      <c r="A207" s="6">
        <v>205</v>
      </c>
      <c r="B207" s="42" t="s">
        <v>141</v>
      </c>
      <c r="C207" s="35" t="s">
        <v>210</v>
      </c>
      <c r="D207" s="35" t="s">
        <v>143</v>
      </c>
      <c r="E207" s="35" t="s">
        <v>211</v>
      </c>
      <c r="F207" s="9" t="str">
        <f>K207</f>
        <v>2017-12-30</v>
      </c>
      <c r="G207" s="43">
        <v>43363</v>
      </c>
      <c r="H207" s="10">
        <f t="shared" si="7"/>
        <v>264</v>
      </c>
      <c r="I207" s="35">
        <v>4.75</v>
      </c>
      <c r="J207" s="18">
        <v>1045</v>
      </c>
      <c r="K207" s="43" t="s">
        <v>555</v>
      </c>
      <c r="L207" s="20"/>
      <c r="M207" t="str">
        <f>VLOOKUP(C207,[2]贫困户信息_1!H$4:H$6373,1,0)</f>
        <v>徐红纳</v>
      </c>
    </row>
    <row r="208" ht="24.95" customHeight="1" spans="1:13">
      <c r="A208" s="6">
        <v>206</v>
      </c>
      <c r="B208" s="42" t="s">
        <v>141</v>
      </c>
      <c r="C208" s="35" t="s">
        <v>212</v>
      </c>
      <c r="D208" s="35" t="s">
        <v>145</v>
      </c>
      <c r="E208" s="35" t="s">
        <v>146</v>
      </c>
      <c r="F208" s="9" t="str">
        <f>K208</f>
        <v>2017-12-21</v>
      </c>
      <c r="G208" s="43">
        <v>43363</v>
      </c>
      <c r="H208" s="10">
        <f t="shared" si="7"/>
        <v>273</v>
      </c>
      <c r="I208" s="35">
        <v>4.75</v>
      </c>
      <c r="J208" s="18">
        <v>1801.04</v>
      </c>
      <c r="K208" s="43" t="s">
        <v>546</v>
      </c>
      <c r="L208" s="20"/>
      <c r="M208" t="str">
        <f>VLOOKUP(C208,[2]贫困户信息_1!H$4:H$6373,1,0)</f>
        <v>薛锦辉</v>
      </c>
    </row>
    <row r="209" ht="24.95" customHeight="1" spans="1:13">
      <c r="A209" s="6">
        <v>207</v>
      </c>
      <c r="B209" s="42" t="s">
        <v>141</v>
      </c>
      <c r="C209" s="44" t="s">
        <v>213</v>
      </c>
      <c r="D209" s="44" t="s">
        <v>145</v>
      </c>
      <c r="E209" s="44" t="s">
        <v>118</v>
      </c>
      <c r="F209" s="44" t="s">
        <v>118</v>
      </c>
      <c r="G209" s="36">
        <v>43363</v>
      </c>
      <c r="H209" s="10">
        <f t="shared" si="7"/>
        <v>7</v>
      </c>
      <c r="I209" s="44">
        <v>4.35</v>
      </c>
      <c r="J209" s="18">
        <v>42.29</v>
      </c>
      <c r="K209" s="36" t="s">
        <v>60</v>
      </c>
      <c r="L209" s="20"/>
      <c r="M209" t="str">
        <f>VLOOKUP(C209,[2]贫困户信息_1!H$4:H$6373,1,0)</f>
        <v>薛乐书</v>
      </c>
    </row>
    <row r="210" ht="24.95" customHeight="1" spans="1:13">
      <c r="A210" s="6">
        <v>208</v>
      </c>
      <c r="B210" s="42" t="s">
        <v>141</v>
      </c>
      <c r="C210" s="35" t="s">
        <v>214</v>
      </c>
      <c r="D210" s="35" t="s">
        <v>145</v>
      </c>
      <c r="E210" s="35" t="s">
        <v>21</v>
      </c>
      <c r="F210" s="9" t="str">
        <f t="shared" ref="F210:F226" si="8">K210</f>
        <v>2018-03-26</v>
      </c>
      <c r="G210" s="43">
        <v>43363</v>
      </c>
      <c r="H210" s="10">
        <f t="shared" si="7"/>
        <v>178</v>
      </c>
      <c r="I210" s="35">
        <v>4.75</v>
      </c>
      <c r="J210" s="18">
        <v>1174.31</v>
      </c>
      <c r="K210" s="43" t="s">
        <v>550</v>
      </c>
      <c r="L210" s="20"/>
      <c r="M210" t="str">
        <f>VLOOKUP(C210,[2]贫困户信息_1!H$4:H$6373,1,0)</f>
        <v>严大喜</v>
      </c>
    </row>
    <row r="211" ht="24.95" customHeight="1" spans="1:13">
      <c r="A211" s="6">
        <v>209</v>
      </c>
      <c r="B211" s="42" t="s">
        <v>141</v>
      </c>
      <c r="C211" s="35" t="s">
        <v>216</v>
      </c>
      <c r="D211" s="35" t="s">
        <v>148</v>
      </c>
      <c r="E211" s="35" t="s">
        <v>39</v>
      </c>
      <c r="F211" s="9" t="str">
        <f t="shared" si="8"/>
        <v>2017-12-21</v>
      </c>
      <c r="G211" s="43">
        <v>43363</v>
      </c>
      <c r="H211" s="10">
        <f t="shared" si="7"/>
        <v>273</v>
      </c>
      <c r="I211" s="35">
        <v>4.35</v>
      </c>
      <c r="J211" s="18">
        <v>659.75</v>
      </c>
      <c r="K211" s="43" t="s">
        <v>546</v>
      </c>
      <c r="L211" s="20"/>
      <c r="M211" t="str">
        <f>VLOOKUP(C211,[2]贫困户信息_1!H$4:H$6373,1,0)</f>
        <v>杨秋良</v>
      </c>
    </row>
    <row r="212" ht="24.95" customHeight="1" spans="1:13">
      <c r="A212" s="6">
        <v>210</v>
      </c>
      <c r="B212" s="42" t="s">
        <v>141</v>
      </c>
      <c r="C212" s="35" t="s">
        <v>217</v>
      </c>
      <c r="D212" s="35" t="s">
        <v>143</v>
      </c>
      <c r="E212" s="35" t="s">
        <v>158</v>
      </c>
      <c r="F212" s="9" t="str">
        <f t="shared" si="8"/>
        <v>2017-12-21</v>
      </c>
      <c r="G212" s="43">
        <v>43363</v>
      </c>
      <c r="H212" s="10">
        <f t="shared" si="7"/>
        <v>273</v>
      </c>
      <c r="I212" s="35">
        <v>4.75</v>
      </c>
      <c r="J212" s="18">
        <v>1080.63</v>
      </c>
      <c r="K212" s="43" t="s">
        <v>546</v>
      </c>
      <c r="L212" s="20"/>
      <c r="M212" t="str">
        <f>VLOOKUP(C212,[2]贫困户信息_1!H$4:H$6373,1,0)</f>
        <v>杨斯友</v>
      </c>
    </row>
    <row r="213" ht="24.95" customHeight="1" spans="1:13">
      <c r="A213" s="6">
        <v>211</v>
      </c>
      <c r="B213" s="42" t="s">
        <v>141</v>
      </c>
      <c r="C213" s="35" t="s">
        <v>218</v>
      </c>
      <c r="D213" s="35" t="s">
        <v>145</v>
      </c>
      <c r="E213" s="35" t="s">
        <v>152</v>
      </c>
      <c r="F213" s="9" t="str">
        <f t="shared" si="8"/>
        <v>2017-12-21</v>
      </c>
      <c r="G213" s="43">
        <v>43363</v>
      </c>
      <c r="H213" s="10">
        <f t="shared" si="7"/>
        <v>273</v>
      </c>
      <c r="I213" s="35">
        <v>4.75</v>
      </c>
      <c r="J213" s="18">
        <v>1801.04</v>
      </c>
      <c r="K213" s="43" t="s">
        <v>546</v>
      </c>
      <c r="L213" s="20"/>
      <c r="M213" t="str">
        <f>VLOOKUP(C213,[2]贫困户信息_1!H$4:H$6373,1,0)</f>
        <v>杨正伏</v>
      </c>
    </row>
    <row r="214" s="1" customFormat="1" ht="24.95" customHeight="1" spans="1:14">
      <c r="A214" s="6">
        <v>212</v>
      </c>
      <c r="B214" s="42" t="s">
        <v>141</v>
      </c>
      <c r="C214" s="35" t="s">
        <v>219</v>
      </c>
      <c r="D214" s="35" t="s">
        <v>143</v>
      </c>
      <c r="E214" s="35" t="s">
        <v>92</v>
      </c>
      <c r="F214" s="9" t="str">
        <f t="shared" si="8"/>
        <v>2017-12-17</v>
      </c>
      <c r="G214" s="43">
        <v>43363</v>
      </c>
      <c r="H214" s="10">
        <f t="shared" si="7"/>
        <v>277</v>
      </c>
      <c r="I214" s="35">
        <v>4.35</v>
      </c>
      <c r="J214" s="18">
        <v>1004.13</v>
      </c>
      <c r="K214" s="43" t="s">
        <v>552</v>
      </c>
      <c r="L214" s="20"/>
      <c r="M214" t="str">
        <f>VLOOKUP(C214,[2]贫困户信息_1!H$4:H$6373,1,0)</f>
        <v>游芝元</v>
      </c>
      <c r="N214"/>
    </row>
    <row r="215" ht="24.95" customHeight="1" spans="1:13">
      <c r="A215" s="6">
        <v>213</v>
      </c>
      <c r="B215" s="42" t="s">
        <v>141</v>
      </c>
      <c r="C215" s="35" t="s">
        <v>220</v>
      </c>
      <c r="D215" s="35" t="s">
        <v>148</v>
      </c>
      <c r="E215" s="35" t="s">
        <v>221</v>
      </c>
      <c r="F215" s="9" t="str">
        <f t="shared" si="8"/>
        <v>2017-12-28</v>
      </c>
      <c r="G215" s="43">
        <v>43363</v>
      </c>
      <c r="H215" s="10">
        <f t="shared" si="7"/>
        <v>266</v>
      </c>
      <c r="I215" s="35">
        <v>4.75</v>
      </c>
      <c r="J215" s="18">
        <v>701.94</v>
      </c>
      <c r="K215" s="43" t="s">
        <v>556</v>
      </c>
      <c r="L215" s="20"/>
      <c r="M215" t="str">
        <f>VLOOKUP(C215,[2]贫困户信息_1!H$4:H$6373,1,0)</f>
        <v>余建文</v>
      </c>
    </row>
    <row r="216" s="1" customFormat="1" ht="24.95" customHeight="1" spans="1:14">
      <c r="A216" s="6">
        <v>214</v>
      </c>
      <c r="B216" s="42" t="s">
        <v>141</v>
      </c>
      <c r="C216" s="35" t="s">
        <v>222</v>
      </c>
      <c r="D216" s="35" t="s">
        <v>148</v>
      </c>
      <c r="E216" s="35" t="s">
        <v>85</v>
      </c>
      <c r="F216" s="9" t="str">
        <f t="shared" si="8"/>
        <v>2018-03-22</v>
      </c>
      <c r="G216" s="43">
        <v>43363</v>
      </c>
      <c r="H216" s="10">
        <f t="shared" si="7"/>
        <v>182</v>
      </c>
      <c r="I216" s="35">
        <v>4.35</v>
      </c>
      <c r="J216" s="18">
        <v>439.83</v>
      </c>
      <c r="K216" s="43" t="s">
        <v>557</v>
      </c>
      <c r="L216" s="20"/>
      <c r="M216" t="str">
        <f>VLOOKUP(C216,[2]贫困户信息_1!H$4:H$6373,1,0)</f>
        <v>张良玉</v>
      </c>
      <c r="N216"/>
    </row>
    <row r="217" ht="24.95" customHeight="1" spans="1:13">
      <c r="A217" s="6">
        <v>215</v>
      </c>
      <c r="B217" s="42" t="s">
        <v>141</v>
      </c>
      <c r="C217" s="35" t="s">
        <v>223</v>
      </c>
      <c r="D217" s="35" t="s">
        <v>143</v>
      </c>
      <c r="E217" s="35" t="s">
        <v>173</v>
      </c>
      <c r="F217" s="9" t="str">
        <f t="shared" si="8"/>
        <v>2017-12-21</v>
      </c>
      <c r="G217" s="43">
        <v>43363</v>
      </c>
      <c r="H217" s="10">
        <f t="shared" si="7"/>
        <v>273</v>
      </c>
      <c r="I217" s="35">
        <v>4.35</v>
      </c>
      <c r="J217" s="18">
        <v>989.63</v>
      </c>
      <c r="K217" s="43" t="s">
        <v>546</v>
      </c>
      <c r="L217" s="20"/>
      <c r="M217" t="str">
        <f>VLOOKUP(C217,[2]贫困户信息_1!H$4:H$6373,1,0)</f>
        <v>赵冬明</v>
      </c>
    </row>
    <row r="218" ht="24.95" customHeight="1" spans="1:13">
      <c r="A218" s="6">
        <v>216</v>
      </c>
      <c r="B218" s="42" t="s">
        <v>141</v>
      </c>
      <c r="C218" s="35" t="s">
        <v>224</v>
      </c>
      <c r="D218" s="35" t="s">
        <v>143</v>
      </c>
      <c r="E218" s="35" t="s">
        <v>55</v>
      </c>
      <c r="F218" s="9" t="str">
        <f t="shared" si="8"/>
        <v>2017-12-21</v>
      </c>
      <c r="G218" s="43">
        <v>43363</v>
      </c>
      <c r="H218" s="10">
        <f t="shared" si="7"/>
        <v>273</v>
      </c>
      <c r="I218" s="35">
        <v>4.35</v>
      </c>
      <c r="J218" s="18">
        <v>989.63</v>
      </c>
      <c r="K218" s="43" t="s">
        <v>546</v>
      </c>
      <c r="L218" s="20"/>
      <c r="M218" t="str">
        <f>VLOOKUP(C218,[2]贫困户信息_1!H$4:H$6373,1,0)</f>
        <v>郑昌元</v>
      </c>
    </row>
    <row r="219" ht="24.95" customHeight="1" spans="1:13">
      <c r="A219" s="6">
        <v>217</v>
      </c>
      <c r="B219" s="42" t="s">
        <v>141</v>
      </c>
      <c r="C219" s="35" t="s">
        <v>225</v>
      </c>
      <c r="D219" s="35" t="s">
        <v>143</v>
      </c>
      <c r="E219" s="35" t="s">
        <v>226</v>
      </c>
      <c r="F219" s="9" t="str">
        <f t="shared" si="8"/>
        <v>2017-12-30</v>
      </c>
      <c r="G219" s="43">
        <v>43321</v>
      </c>
      <c r="H219" s="10">
        <f t="shared" si="7"/>
        <v>222</v>
      </c>
      <c r="I219" s="35">
        <v>4.75</v>
      </c>
      <c r="J219" s="18">
        <v>878.75</v>
      </c>
      <c r="K219" s="43" t="s">
        <v>555</v>
      </c>
      <c r="L219" s="20"/>
      <c r="M219" t="str">
        <f>VLOOKUP(C219,[2]贫困户信息_1!H$4:H$6373,1,0)</f>
        <v>周春莲</v>
      </c>
    </row>
    <row r="220" ht="24.95" customHeight="1" spans="1:13">
      <c r="A220" s="6">
        <v>218</v>
      </c>
      <c r="B220" s="42" t="s">
        <v>141</v>
      </c>
      <c r="C220" s="35" t="s">
        <v>228</v>
      </c>
      <c r="D220" s="35" t="s">
        <v>143</v>
      </c>
      <c r="E220" s="35" t="s">
        <v>92</v>
      </c>
      <c r="F220" s="9" t="str">
        <f t="shared" si="8"/>
        <v>2017-12-17</v>
      </c>
      <c r="G220" s="43">
        <v>43363</v>
      </c>
      <c r="H220" s="10">
        <f t="shared" si="7"/>
        <v>277</v>
      </c>
      <c r="I220" s="35">
        <v>4.35</v>
      </c>
      <c r="J220" s="18">
        <v>1004.13</v>
      </c>
      <c r="K220" s="43" t="s">
        <v>552</v>
      </c>
      <c r="L220" s="20"/>
      <c r="M220" t="str">
        <f>VLOOKUP(C220,[2]贫困户信息_1!H$4:H$6373,1,0)</f>
        <v>邹浩华</v>
      </c>
    </row>
    <row r="221" ht="24.95" customHeight="1" spans="1:13">
      <c r="A221" s="6">
        <v>219</v>
      </c>
      <c r="B221" s="42" t="s">
        <v>141</v>
      </c>
      <c r="C221" s="44" t="s">
        <v>229</v>
      </c>
      <c r="D221" s="44" t="s">
        <v>197</v>
      </c>
      <c r="E221" s="44" t="s">
        <v>230</v>
      </c>
      <c r="F221" s="9">
        <f t="shared" si="8"/>
        <v>43008</v>
      </c>
      <c r="G221" s="44" t="s">
        <v>231</v>
      </c>
      <c r="H221" s="10">
        <f t="shared" si="7"/>
        <v>349</v>
      </c>
      <c r="I221" s="44">
        <v>4.75</v>
      </c>
      <c r="J221" s="18">
        <v>1841.94</v>
      </c>
      <c r="K221" s="36">
        <v>43008</v>
      </c>
      <c r="L221" s="20"/>
      <c r="M221" t="str">
        <f>VLOOKUP(C221,[2]贫困户信息_1!H$4:H$6373,1,0)</f>
        <v>张志勋</v>
      </c>
    </row>
    <row r="222" ht="24.95" customHeight="1" spans="1:13">
      <c r="A222" s="6">
        <v>220</v>
      </c>
      <c r="B222" s="42" t="s">
        <v>141</v>
      </c>
      <c r="C222" s="35" t="s">
        <v>232</v>
      </c>
      <c r="D222" s="35" t="s">
        <v>143</v>
      </c>
      <c r="E222" s="35" t="s">
        <v>233</v>
      </c>
      <c r="F222" s="9" t="str">
        <f t="shared" si="8"/>
        <v>2018-03-21</v>
      </c>
      <c r="G222" s="35" t="s">
        <v>234</v>
      </c>
      <c r="H222" s="10">
        <f t="shared" si="7"/>
        <v>85</v>
      </c>
      <c r="I222" s="35">
        <v>4.35</v>
      </c>
      <c r="J222" s="18">
        <v>308.13</v>
      </c>
      <c r="K222" s="43" t="s">
        <v>312</v>
      </c>
      <c r="L222" s="20"/>
      <c r="M222" t="str">
        <f>VLOOKUP(C222,[2]贫困户信息_1!H$4:H$6373,1,0)</f>
        <v>谢朝国</v>
      </c>
    </row>
    <row r="223" ht="24.95" customHeight="1" spans="1:13">
      <c r="A223" s="6">
        <v>221</v>
      </c>
      <c r="B223" s="42" t="s">
        <v>141</v>
      </c>
      <c r="C223" s="44" t="s">
        <v>235</v>
      </c>
      <c r="D223" s="44" t="s">
        <v>143</v>
      </c>
      <c r="E223" s="44" t="s">
        <v>236</v>
      </c>
      <c r="F223" s="9">
        <f t="shared" si="8"/>
        <v>43004</v>
      </c>
      <c r="G223" s="44" t="s">
        <v>237</v>
      </c>
      <c r="H223" s="10">
        <f t="shared" si="7"/>
        <v>359</v>
      </c>
      <c r="I223" s="44">
        <v>4.75</v>
      </c>
      <c r="J223" s="18">
        <v>1421.04</v>
      </c>
      <c r="K223" s="36">
        <v>43004</v>
      </c>
      <c r="L223" s="20"/>
      <c r="M223" t="str">
        <f>VLOOKUP(C223,[2]贫困户信息_1!H$4:H$6373,1,0)</f>
        <v>谢红萍</v>
      </c>
    </row>
    <row r="224" ht="24.95" customHeight="1" spans="1:13">
      <c r="A224" s="6">
        <v>222</v>
      </c>
      <c r="B224" s="42" t="s">
        <v>141</v>
      </c>
      <c r="C224" s="35" t="s">
        <v>238</v>
      </c>
      <c r="D224" s="35" t="s">
        <v>145</v>
      </c>
      <c r="E224" s="35" t="s">
        <v>239</v>
      </c>
      <c r="F224" s="9">
        <f t="shared" si="8"/>
        <v>43099</v>
      </c>
      <c r="G224" s="35" t="s">
        <v>240</v>
      </c>
      <c r="H224" s="10">
        <f t="shared" si="7"/>
        <v>222</v>
      </c>
      <c r="I224" s="35">
        <v>4.35</v>
      </c>
      <c r="J224" s="18">
        <v>1341.25</v>
      </c>
      <c r="K224" s="43">
        <v>43099</v>
      </c>
      <c r="L224" s="20"/>
      <c r="M224" t="str">
        <f>VLOOKUP(C224,[2]贫困户信息_1!H$4:H$6373,1,0)</f>
        <v>危满舟</v>
      </c>
    </row>
    <row r="225" ht="24.95" customHeight="1" spans="1:13">
      <c r="A225" s="6">
        <v>223</v>
      </c>
      <c r="B225" s="42" t="s">
        <v>141</v>
      </c>
      <c r="C225" s="35" t="s">
        <v>241</v>
      </c>
      <c r="D225" s="35">
        <v>50000</v>
      </c>
      <c r="E225" s="35" t="s">
        <v>242</v>
      </c>
      <c r="F225" s="9" t="str">
        <f t="shared" si="8"/>
        <v>2018-05-10</v>
      </c>
      <c r="G225" s="35" t="s">
        <v>240</v>
      </c>
      <c r="H225" s="10">
        <f t="shared" si="7"/>
        <v>91</v>
      </c>
      <c r="I225" s="35">
        <v>4.35</v>
      </c>
      <c r="J225" s="18">
        <v>549.79</v>
      </c>
      <c r="K225" s="43" t="s">
        <v>558</v>
      </c>
      <c r="L225" s="20"/>
      <c r="M225" t="str">
        <f>VLOOKUP(C225,[2]贫困户信息_1!H$4:H$6373,1,0)</f>
        <v>李望林</v>
      </c>
    </row>
    <row r="226" ht="24.95" customHeight="1" spans="1:13">
      <c r="A226" s="6">
        <v>224</v>
      </c>
      <c r="B226" s="42" t="s">
        <v>141</v>
      </c>
      <c r="C226" s="35" t="s">
        <v>243</v>
      </c>
      <c r="D226" s="35" t="s">
        <v>145</v>
      </c>
      <c r="E226" s="35" t="s">
        <v>244</v>
      </c>
      <c r="F226" s="9" t="str">
        <f t="shared" si="8"/>
        <v>2017-12-21</v>
      </c>
      <c r="G226" s="35" t="s">
        <v>245</v>
      </c>
      <c r="H226" s="10">
        <f t="shared" si="7"/>
        <v>257</v>
      </c>
      <c r="I226" s="35">
        <v>4.35</v>
      </c>
      <c r="J226" s="18">
        <v>1552.71</v>
      </c>
      <c r="K226" s="43" t="s">
        <v>546</v>
      </c>
      <c r="L226" s="20"/>
      <c r="M226" t="str">
        <f>VLOOKUP(C226,[2]贫困户信息_1!H$4:H$6373,1,0)</f>
        <v>曾建华</v>
      </c>
    </row>
    <row r="227" ht="24.95" customHeight="1" spans="1:13">
      <c r="A227" s="6">
        <v>225</v>
      </c>
      <c r="B227" s="42" t="s">
        <v>141</v>
      </c>
      <c r="C227" s="35" t="s">
        <v>206</v>
      </c>
      <c r="D227" s="35" t="s">
        <v>145</v>
      </c>
      <c r="E227" s="35" t="s">
        <v>244</v>
      </c>
      <c r="F227" s="36">
        <v>42986</v>
      </c>
      <c r="G227" s="35" t="s">
        <v>246</v>
      </c>
      <c r="H227" s="10">
        <f t="shared" si="7"/>
        <v>266</v>
      </c>
      <c r="I227" s="35">
        <v>4.35</v>
      </c>
      <c r="J227" s="18">
        <v>1607.08</v>
      </c>
      <c r="K227" s="43" t="s">
        <v>60</v>
      </c>
      <c r="L227" s="20"/>
      <c r="M227" t="str">
        <f>VLOOKUP(C227,[2]贫困户信息_1!H$4:H$6373,1,0)</f>
        <v>夏国华</v>
      </c>
    </row>
    <row r="228" ht="24.95" customHeight="1" spans="1:13">
      <c r="A228" s="6">
        <v>226</v>
      </c>
      <c r="B228" s="42" t="s">
        <v>141</v>
      </c>
      <c r="C228" s="35" t="s">
        <v>247</v>
      </c>
      <c r="D228" s="35" t="s">
        <v>145</v>
      </c>
      <c r="E228" s="35" t="s">
        <v>248</v>
      </c>
      <c r="F228" s="9" t="str">
        <f t="shared" ref="F228:F276" si="9">K228</f>
        <v>2018-03-21</v>
      </c>
      <c r="G228" s="35" t="s">
        <v>249</v>
      </c>
      <c r="H228" s="10">
        <f t="shared" si="7"/>
        <v>146</v>
      </c>
      <c r="I228" s="35">
        <v>4.35</v>
      </c>
      <c r="J228" s="18">
        <v>882.08</v>
      </c>
      <c r="K228" s="43" t="s">
        <v>312</v>
      </c>
      <c r="L228" s="20"/>
      <c r="M228" t="str">
        <f>VLOOKUP(C228,[2]贫困户信息_1!H$4:H$6373,1,0)</f>
        <v>陈晓红</v>
      </c>
    </row>
    <row r="229" ht="24.95" customHeight="1" spans="1:13">
      <c r="A229" s="6">
        <v>227</v>
      </c>
      <c r="B229" s="42" t="s">
        <v>141</v>
      </c>
      <c r="C229" s="35" t="s">
        <v>250</v>
      </c>
      <c r="D229" s="35" t="s">
        <v>197</v>
      </c>
      <c r="E229" s="35" t="s">
        <v>251</v>
      </c>
      <c r="F229" s="9" t="str">
        <f t="shared" si="9"/>
        <v>2018-01-04</v>
      </c>
      <c r="G229" s="35" t="s">
        <v>252</v>
      </c>
      <c r="H229" s="10">
        <f t="shared" si="7"/>
        <v>233</v>
      </c>
      <c r="I229" s="35">
        <v>4.35</v>
      </c>
      <c r="J229" s="18">
        <v>1126.17</v>
      </c>
      <c r="K229" s="43" t="s">
        <v>559</v>
      </c>
      <c r="L229" s="20"/>
      <c r="M229" t="str">
        <f>VLOOKUP(C229,[2]贫困户信息_1!H$4:H$6373,1,0)</f>
        <v>蒋德保</v>
      </c>
    </row>
    <row r="230" ht="24.95" customHeight="1" spans="1:13">
      <c r="A230" s="6">
        <v>228</v>
      </c>
      <c r="B230" s="42" t="s">
        <v>141</v>
      </c>
      <c r="C230" s="35" t="s">
        <v>253</v>
      </c>
      <c r="D230" s="35" t="s">
        <v>145</v>
      </c>
      <c r="E230" s="35" t="s">
        <v>254</v>
      </c>
      <c r="F230" s="9" t="str">
        <f t="shared" si="9"/>
        <v>2018-03-21</v>
      </c>
      <c r="G230" s="35" t="s">
        <v>255</v>
      </c>
      <c r="H230" s="10">
        <f t="shared" si="7"/>
        <v>147</v>
      </c>
      <c r="I230" s="35">
        <v>4.35</v>
      </c>
      <c r="J230" s="18">
        <v>888.13</v>
      </c>
      <c r="K230" s="43" t="s">
        <v>312</v>
      </c>
      <c r="L230" s="20"/>
      <c r="M230" t="str">
        <f>VLOOKUP(C230,[2]贫困户信息_1!H$4:H$6373,1,0)</f>
        <v>熊光辉</v>
      </c>
    </row>
    <row r="231" ht="24.95" customHeight="1" spans="1:13">
      <c r="A231" s="6">
        <v>229</v>
      </c>
      <c r="B231" s="42" t="s">
        <v>141</v>
      </c>
      <c r="C231" s="35" t="s">
        <v>256</v>
      </c>
      <c r="D231" s="35" t="s">
        <v>145</v>
      </c>
      <c r="E231" s="35" t="s">
        <v>257</v>
      </c>
      <c r="F231" s="9" t="str">
        <f t="shared" si="9"/>
        <v>2018-03-21</v>
      </c>
      <c r="G231" s="35" t="s">
        <v>240</v>
      </c>
      <c r="H231" s="10">
        <f t="shared" si="7"/>
        <v>141</v>
      </c>
      <c r="I231" s="35">
        <v>4.35</v>
      </c>
      <c r="J231" s="18">
        <v>851.88</v>
      </c>
      <c r="K231" s="43" t="s">
        <v>312</v>
      </c>
      <c r="L231" s="20"/>
      <c r="M231" t="str">
        <f>VLOOKUP(C231,[2]贫困户信息_1!H$4:H$6373,1,0)</f>
        <v>龚连娥</v>
      </c>
    </row>
    <row r="232" ht="24.95" customHeight="1" spans="1:13">
      <c r="A232" s="6">
        <v>230</v>
      </c>
      <c r="B232" s="42" t="s">
        <v>141</v>
      </c>
      <c r="C232" s="35" t="s">
        <v>261</v>
      </c>
      <c r="D232" s="35" t="s">
        <v>148</v>
      </c>
      <c r="E232" s="35" t="s">
        <v>262</v>
      </c>
      <c r="F232" s="9" t="str">
        <f t="shared" si="9"/>
        <v>2017-12-22</v>
      </c>
      <c r="G232" s="35" t="s">
        <v>263</v>
      </c>
      <c r="H232" s="10">
        <f t="shared" si="7"/>
        <v>265</v>
      </c>
      <c r="I232" s="35">
        <v>4.75</v>
      </c>
      <c r="J232" s="18">
        <v>699.31</v>
      </c>
      <c r="K232" s="43" t="s">
        <v>560</v>
      </c>
      <c r="L232" s="20"/>
      <c r="M232" t="str">
        <f>VLOOKUP(C232,[2]贫困户信息_1!H$4:H$6373,1,0)</f>
        <v>张明才</v>
      </c>
    </row>
    <row r="233" ht="24.95" customHeight="1" spans="1:13">
      <c r="A233" s="6">
        <v>231</v>
      </c>
      <c r="B233" s="42" t="s">
        <v>141</v>
      </c>
      <c r="C233" s="35" t="s">
        <v>264</v>
      </c>
      <c r="D233" s="35" t="s">
        <v>145</v>
      </c>
      <c r="E233" s="35" t="s">
        <v>265</v>
      </c>
      <c r="F233" s="9" t="str">
        <f t="shared" si="9"/>
        <v>2017-12-23</v>
      </c>
      <c r="G233" s="43">
        <v>43271</v>
      </c>
      <c r="H233" s="10">
        <f t="shared" si="7"/>
        <v>179</v>
      </c>
      <c r="I233" s="35">
        <v>4.75</v>
      </c>
      <c r="J233" s="18">
        <v>1180.9</v>
      </c>
      <c r="K233" s="43" t="s">
        <v>561</v>
      </c>
      <c r="L233" s="20"/>
      <c r="M233" t="str">
        <f>VLOOKUP(C233,[2]贫困户信息_1!H$4:H$6373,1,0)</f>
        <v>刘凤姣</v>
      </c>
    </row>
    <row r="234" ht="24.95" customHeight="1" spans="1:13">
      <c r="A234" s="6">
        <v>232</v>
      </c>
      <c r="B234" s="42" t="s">
        <v>141</v>
      </c>
      <c r="C234" s="35" t="s">
        <v>266</v>
      </c>
      <c r="D234" s="35" t="s">
        <v>145</v>
      </c>
      <c r="E234" s="35" t="s">
        <v>267</v>
      </c>
      <c r="F234" s="9" t="str">
        <f t="shared" si="9"/>
        <v>2017-12-21</v>
      </c>
      <c r="G234" s="35" t="s">
        <v>268</v>
      </c>
      <c r="H234" s="10">
        <f t="shared" si="7"/>
        <v>265</v>
      </c>
      <c r="I234" s="35">
        <v>4.75</v>
      </c>
      <c r="J234" s="18">
        <v>1748.26</v>
      </c>
      <c r="K234" s="43" t="s">
        <v>546</v>
      </c>
      <c r="L234" s="20"/>
      <c r="M234" t="str">
        <f>VLOOKUP(C234,[2]贫困户信息_1!H$4:H$6373,1,0)</f>
        <v>贺文华</v>
      </c>
    </row>
    <row r="235" ht="24.95" customHeight="1" spans="1:13">
      <c r="A235" s="6">
        <v>233</v>
      </c>
      <c r="B235" s="42" t="s">
        <v>141</v>
      </c>
      <c r="C235" s="35" t="s">
        <v>269</v>
      </c>
      <c r="D235" s="35" t="s">
        <v>143</v>
      </c>
      <c r="E235" s="35" t="s">
        <v>270</v>
      </c>
      <c r="F235" s="9" t="str">
        <f t="shared" si="9"/>
        <v>2017-12-21</v>
      </c>
      <c r="G235" s="35" t="s">
        <v>271</v>
      </c>
      <c r="H235" s="10">
        <f t="shared" si="7"/>
        <v>215</v>
      </c>
      <c r="I235" s="35">
        <v>4.35</v>
      </c>
      <c r="J235" s="18">
        <v>779.38</v>
      </c>
      <c r="K235" s="43" t="s">
        <v>546</v>
      </c>
      <c r="L235" s="20"/>
      <c r="M235" t="str">
        <f>VLOOKUP(C235,[2]贫困户信息_1!H$4:H$6373,1,0)</f>
        <v>王立云</v>
      </c>
    </row>
    <row r="236" ht="24.95" customHeight="1" spans="1:13">
      <c r="A236" s="6">
        <v>234</v>
      </c>
      <c r="B236" s="42" t="s">
        <v>275</v>
      </c>
      <c r="C236" s="7" t="s">
        <v>276</v>
      </c>
      <c r="D236" s="8">
        <v>30000</v>
      </c>
      <c r="E236" s="7" t="s">
        <v>42</v>
      </c>
      <c r="F236" s="9">
        <f t="shared" si="9"/>
        <v>43240</v>
      </c>
      <c r="G236" s="9">
        <v>43363</v>
      </c>
      <c r="H236" s="10">
        <f t="shared" si="7"/>
        <v>123</v>
      </c>
      <c r="I236" s="6">
        <v>4.35</v>
      </c>
      <c r="J236" s="18">
        <v>445.88</v>
      </c>
      <c r="K236" s="21">
        <v>43240</v>
      </c>
      <c r="L236" s="20"/>
      <c r="M236" t="str">
        <f>VLOOKUP(C236,[2]贫困户信息_1!H$4:H$6373,1,0)</f>
        <v>唐云辉</v>
      </c>
    </row>
    <row r="237" ht="24.95" customHeight="1" spans="1:13">
      <c r="A237" s="6">
        <v>235</v>
      </c>
      <c r="B237" s="42" t="s">
        <v>275</v>
      </c>
      <c r="C237" s="7" t="s">
        <v>277</v>
      </c>
      <c r="D237" s="8">
        <v>30000</v>
      </c>
      <c r="E237" s="7" t="s">
        <v>42</v>
      </c>
      <c r="F237" s="9">
        <f t="shared" si="9"/>
        <v>43240</v>
      </c>
      <c r="G237" s="9">
        <v>43363</v>
      </c>
      <c r="H237" s="10">
        <f t="shared" si="7"/>
        <v>123</v>
      </c>
      <c r="I237" s="6">
        <v>4.35</v>
      </c>
      <c r="J237" s="18">
        <v>445.88</v>
      </c>
      <c r="K237" s="21">
        <v>43240</v>
      </c>
      <c r="L237" s="20"/>
      <c r="M237" t="str">
        <f>VLOOKUP(C237,[2]贫困户信息_1!H$4:H$6373,1,0)</f>
        <v>刘文辉</v>
      </c>
    </row>
    <row r="238" ht="24.95" customHeight="1" spans="1:13">
      <c r="A238" s="6">
        <v>236</v>
      </c>
      <c r="B238" s="42" t="s">
        <v>275</v>
      </c>
      <c r="C238" s="7" t="s">
        <v>278</v>
      </c>
      <c r="D238" s="8">
        <v>30000</v>
      </c>
      <c r="E238" s="7" t="s">
        <v>42</v>
      </c>
      <c r="F238" s="9">
        <f t="shared" si="9"/>
        <v>43240</v>
      </c>
      <c r="G238" s="9">
        <v>43363</v>
      </c>
      <c r="H238" s="10">
        <f t="shared" si="7"/>
        <v>123</v>
      </c>
      <c r="I238" s="6">
        <v>4.35</v>
      </c>
      <c r="J238" s="18">
        <v>445.88</v>
      </c>
      <c r="K238" s="21">
        <v>43240</v>
      </c>
      <c r="L238" s="20"/>
      <c r="M238" t="str">
        <f>VLOOKUP(C238,[2]贫困户信息_1!H$4:H$6373,1,0)</f>
        <v>程松林</v>
      </c>
    </row>
    <row r="239" ht="24.95" customHeight="1" spans="1:13">
      <c r="A239" s="6">
        <v>237</v>
      </c>
      <c r="B239" s="42" t="s">
        <v>275</v>
      </c>
      <c r="C239" s="7" t="s">
        <v>279</v>
      </c>
      <c r="D239" s="8">
        <v>30000</v>
      </c>
      <c r="E239" s="7" t="s">
        <v>42</v>
      </c>
      <c r="F239" s="9">
        <f t="shared" si="9"/>
        <v>43240</v>
      </c>
      <c r="G239" s="9">
        <v>43363</v>
      </c>
      <c r="H239" s="10">
        <f t="shared" si="7"/>
        <v>123</v>
      </c>
      <c r="I239" s="6">
        <v>4.35</v>
      </c>
      <c r="J239" s="18">
        <v>445.88</v>
      </c>
      <c r="K239" s="21">
        <v>43240</v>
      </c>
      <c r="L239" s="20"/>
      <c r="M239" t="str">
        <f>VLOOKUP(C239,[2]贫困户信息_1!H$4:H$6373,1,0)</f>
        <v>皮赞军</v>
      </c>
    </row>
    <row r="240" ht="24.95" customHeight="1" spans="1:13">
      <c r="A240" s="6">
        <v>238</v>
      </c>
      <c r="B240" s="42" t="s">
        <v>275</v>
      </c>
      <c r="C240" s="7" t="s">
        <v>280</v>
      </c>
      <c r="D240" s="8">
        <v>30000</v>
      </c>
      <c r="E240" s="7" t="s">
        <v>42</v>
      </c>
      <c r="F240" s="9">
        <f t="shared" si="9"/>
        <v>43240</v>
      </c>
      <c r="G240" s="9">
        <v>43363</v>
      </c>
      <c r="H240" s="10">
        <f t="shared" si="7"/>
        <v>123</v>
      </c>
      <c r="I240" s="6">
        <v>4.35</v>
      </c>
      <c r="J240" s="18">
        <v>445.88</v>
      </c>
      <c r="K240" s="21">
        <v>43240</v>
      </c>
      <c r="L240" s="20"/>
      <c r="M240" t="str">
        <f>VLOOKUP(C240,[2]贫困户信息_1!H$4:H$6373,1,0)</f>
        <v>冯昌炎</v>
      </c>
    </row>
    <row r="241" ht="24.95" customHeight="1" spans="1:13">
      <c r="A241" s="6">
        <v>239</v>
      </c>
      <c r="B241" s="42" t="s">
        <v>275</v>
      </c>
      <c r="C241" s="7" t="s">
        <v>281</v>
      </c>
      <c r="D241" s="8">
        <v>30000</v>
      </c>
      <c r="E241" s="7" t="s">
        <v>282</v>
      </c>
      <c r="F241" s="9">
        <f t="shared" si="9"/>
        <v>43240</v>
      </c>
      <c r="G241" s="9">
        <v>43363</v>
      </c>
      <c r="H241" s="10">
        <f t="shared" si="7"/>
        <v>123</v>
      </c>
      <c r="I241" s="6">
        <v>4.35</v>
      </c>
      <c r="J241" s="18">
        <v>445.88</v>
      </c>
      <c r="K241" s="21">
        <v>43240</v>
      </c>
      <c r="L241" s="20"/>
      <c r="M241" t="str">
        <f>VLOOKUP(C241,[2]贫困户信息_1!H$4:H$6373,1,0)</f>
        <v>谢志臣</v>
      </c>
    </row>
    <row r="242" ht="24.95" customHeight="1" spans="1:13">
      <c r="A242" s="6">
        <v>240</v>
      </c>
      <c r="B242" s="42" t="s">
        <v>275</v>
      </c>
      <c r="C242" s="7" t="s">
        <v>283</v>
      </c>
      <c r="D242" s="8">
        <v>30000</v>
      </c>
      <c r="E242" s="7" t="s">
        <v>282</v>
      </c>
      <c r="F242" s="9">
        <f t="shared" si="9"/>
        <v>43240</v>
      </c>
      <c r="G242" s="9">
        <v>43363</v>
      </c>
      <c r="H242" s="10">
        <f t="shared" si="7"/>
        <v>123</v>
      </c>
      <c r="I242" s="6">
        <v>4.35</v>
      </c>
      <c r="J242" s="18">
        <v>445.88</v>
      </c>
      <c r="K242" s="21">
        <v>43240</v>
      </c>
      <c r="L242" s="20"/>
      <c r="M242" t="str">
        <f>VLOOKUP(C242,[2]贫困户信息_1!H$4:H$6373,1,0)</f>
        <v>方启鑫</v>
      </c>
    </row>
    <row r="243" ht="24.95" customHeight="1" spans="1:13">
      <c r="A243" s="6">
        <v>241</v>
      </c>
      <c r="B243" s="42" t="s">
        <v>275</v>
      </c>
      <c r="C243" s="7" t="s">
        <v>284</v>
      </c>
      <c r="D243" s="8">
        <v>30000</v>
      </c>
      <c r="E243" s="7" t="s">
        <v>282</v>
      </c>
      <c r="F243" s="9">
        <f t="shared" si="9"/>
        <v>43240</v>
      </c>
      <c r="G243" s="9">
        <v>43363</v>
      </c>
      <c r="H243" s="10">
        <f t="shared" si="7"/>
        <v>123</v>
      </c>
      <c r="I243" s="6">
        <v>4.35</v>
      </c>
      <c r="J243" s="18">
        <v>445.88</v>
      </c>
      <c r="K243" s="21">
        <v>43240</v>
      </c>
      <c r="L243" s="20"/>
      <c r="M243" t="str">
        <f>VLOOKUP(C243,[2]贫困户信息_1!H$4:H$6373,1,0)</f>
        <v>杨三喜</v>
      </c>
    </row>
    <row r="244" ht="24.95" customHeight="1" spans="1:13">
      <c r="A244" s="6">
        <v>242</v>
      </c>
      <c r="B244" s="42" t="s">
        <v>275</v>
      </c>
      <c r="C244" s="7" t="s">
        <v>285</v>
      </c>
      <c r="D244" s="8">
        <v>30000</v>
      </c>
      <c r="E244" s="7" t="s">
        <v>282</v>
      </c>
      <c r="F244" s="9">
        <f t="shared" si="9"/>
        <v>43240</v>
      </c>
      <c r="G244" s="9">
        <v>43363</v>
      </c>
      <c r="H244" s="10">
        <f t="shared" si="7"/>
        <v>123</v>
      </c>
      <c r="I244" s="6">
        <v>4.35</v>
      </c>
      <c r="J244" s="18">
        <v>445.88</v>
      </c>
      <c r="K244" s="21">
        <v>43240</v>
      </c>
      <c r="L244" s="20"/>
      <c r="M244" t="str">
        <f>VLOOKUP(C244,[2]贫困户信息_1!H$4:H$6373,1,0)</f>
        <v>罗会政</v>
      </c>
    </row>
    <row r="245" ht="24.95" customHeight="1" spans="1:13">
      <c r="A245" s="6">
        <v>243</v>
      </c>
      <c r="B245" s="42" t="s">
        <v>275</v>
      </c>
      <c r="C245" s="7" t="s">
        <v>286</v>
      </c>
      <c r="D245" s="8">
        <v>30000</v>
      </c>
      <c r="E245" s="7" t="s">
        <v>282</v>
      </c>
      <c r="F245" s="9">
        <f t="shared" si="9"/>
        <v>43240</v>
      </c>
      <c r="G245" s="9">
        <v>43363</v>
      </c>
      <c r="H245" s="10">
        <f t="shared" si="7"/>
        <v>123</v>
      </c>
      <c r="I245" s="6">
        <v>4.35</v>
      </c>
      <c r="J245" s="18">
        <v>445.88</v>
      </c>
      <c r="K245" s="21">
        <v>43240</v>
      </c>
      <c r="L245" s="20"/>
      <c r="M245" t="str">
        <f>VLOOKUP(C245,[2]贫困户信息_1!H$4:H$6373,1,0)</f>
        <v>李新涛</v>
      </c>
    </row>
    <row r="246" ht="24.95" customHeight="1" spans="1:13">
      <c r="A246" s="6">
        <v>244</v>
      </c>
      <c r="B246" s="42" t="s">
        <v>275</v>
      </c>
      <c r="C246" s="7" t="s">
        <v>287</v>
      </c>
      <c r="D246" s="8">
        <v>30000</v>
      </c>
      <c r="E246" s="7" t="s">
        <v>51</v>
      </c>
      <c r="F246" s="9">
        <f t="shared" si="9"/>
        <v>43240</v>
      </c>
      <c r="G246" s="9">
        <v>43363</v>
      </c>
      <c r="H246" s="10">
        <f t="shared" si="7"/>
        <v>123</v>
      </c>
      <c r="I246" s="6">
        <v>4.35</v>
      </c>
      <c r="J246" s="18">
        <v>445.88</v>
      </c>
      <c r="K246" s="21">
        <v>43240</v>
      </c>
      <c r="L246" s="20"/>
      <c r="M246" t="str">
        <f>VLOOKUP(C246,[2]贫困户信息_1!H$4:H$6373,1,0)</f>
        <v>徐凤辉</v>
      </c>
    </row>
    <row r="247" ht="24.95" customHeight="1" spans="1:13">
      <c r="A247" s="6">
        <v>245</v>
      </c>
      <c r="B247" s="42" t="s">
        <v>275</v>
      </c>
      <c r="C247" s="7" t="s">
        <v>288</v>
      </c>
      <c r="D247" s="8">
        <v>30000</v>
      </c>
      <c r="E247" s="7" t="s">
        <v>51</v>
      </c>
      <c r="F247" s="9">
        <f t="shared" si="9"/>
        <v>43240</v>
      </c>
      <c r="G247" s="9">
        <v>43363</v>
      </c>
      <c r="H247" s="10">
        <f t="shared" si="7"/>
        <v>123</v>
      </c>
      <c r="I247" s="6">
        <v>4.35</v>
      </c>
      <c r="J247" s="18">
        <v>445.88</v>
      </c>
      <c r="K247" s="21">
        <v>43240</v>
      </c>
      <c r="L247" s="20"/>
      <c r="M247" t="str">
        <f>VLOOKUP(C247,[2]贫困户信息_1!H$4:H$6373,1,0)</f>
        <v>陈志铁</v>
      </c>
    </row>
    <row r="248" ht="24.95" customHeight="1" spans="1:13">
      <c r="A248" s="6">
        <v>246</v>
      </c>
      <c r="B248" s="42" t="s">
        <v>275</v>
      </c>
      <c r="C248" s="7" t="s">
        <v>289</v>
      </c>
      <c r="D248" s="8">
        <v>30000</v>
      </c>
      <c r="E248" s="7" t="s">
        <v>51</v>
      </c>
      <c r="F248" s="9">
        <f t="shared" si="9"/>
        <v>43240</v>
      </c>
      <c r="G248" s="9">
        <v>43363</v>
      </c>
      <c r="H248" s="10">
        <f t="shared" si="7"/>
        <v>123</v>
      </c>
      <c r="I248" s="6">
        <v>4.35</v>
      </c>
      <c r="J248" s="18">
        <v>445.88</v>
      </c>
      <c r="K248" s="21">
        <v>43240</v>
      </c>
      <c r="L248" s="20"/>
      <c r="M248" t="str">
        <f>VLOOKUP(C248,[2]贫困户信息_1!H$4:H$6373,1,0)</f>
        <v>李丽英</v>
      </c>
    </row>
    <row r="249" ht="24.95" customHeight="1" spans="1:13">
      <c r="A249" s="6">
        <v>247</v>
      </c>
      <c r="B249" s="42" t="s">
        <v>275</v>
      </c>
      <c r="C249" s="7" t="s">
        <v>290</v>
      </c>
      <c r="D249" s="8">
        <v>30000</v>
      </c>
      <c r="E249" s="7" t="s">
        <v>51</v>
      </c>
      <c r="F249" s="9">
        <f t="shared" si="9"/>
        <v>43240</v>
      </c>
      <c r="G249" s="9">
        <v>43363</v>
      </c>
      <c r="H249" s="10">
        <f t="shared" si="7"/>
        <v>123</v>
      </c>
      <c r="I249" s="6">
        <v>4.35</v>
      </c>
      <c r="J249" s="18">
        <v>445.88</v>
      </c>
      <c r="K249" s="21">
        <v>43240</v>
      </c>
      <c r="L249" s="20"/>
      <c r="M249" t="str">
        <f>VLOOKUP(C249,[2]贫困户信息_1!H$4:H$6373,1,0)</f>
        <v>万远民</v>
      </c>
    </row>
    <row r="250" ht="24.95" customHeight="1" spans="1:13">
      <c r="A250" s="6">
        <v>248</v>
      </c>
      <c r="B250" s="42" t="s">
        <v>275</v>
      </c>
      <c r="C250" s="7" t="s">
        <v>291</v>
      </c>
      <c r="D250" s="8">
        <v>30000</v>
      </c>
      <c r="E250" s="7" t="s">
        <v>51</v>
      </c>
      <c r="F250" s="9">
        <f t="shared" si="9"/>
        <v>43240</v>
      </c>
      <c r="G250" s="9">
        <v>43363</v>
      </c>
      <c r="H250" s="10">
        <f t="shared" si="7"/>
        <v>123</v>
      </c>
      <c r="I250" s="6">
        <v>4.35</v>
      </c>
      <c r="J250" s="18">
        <v>445.88</v>
      </c>
      <c r="K250" s="21">
        <v>43240</v>
      </c>
      <c r="L250" s="20"/>
      <c r="M250" t="str">
        <f>VLOOKUP(C250,[2]贫困户信息_1!H$4:H$6373,1,0)</f>
        <v>蔡卫华</v>
      </c>
    </row>
    <row r="251" ht="24.95" customHeight="1" spans="1:13">
      <c r="A251" s="6">
        <v>249</v>
      </c>
      <c r="B251" s="42" t="s">
        <v>275</v>
      </c>
      <c r="C251" s="7" t="s">
        <v>292</v>
      </c>
      <c r="D251" s="8">
        <v>30000</v>
      </c>
      <c r="E251" s="7" t="s">
        <v>85</v>
      </c>
      <c r="F251" s="9">
        <f t="shared" si="9"/>
        <v>43240</v>
      </c>
      <c r="G251" s="9">
        <v>43363</v>
      </c>
      <c r="H251" s="10">
        <f t="shared" si="7"/>
        <v>123</v>
      </c>
      <c r="I251" s="6">
        <v>4.35</v>
      </c>
      <c r="J251" s="18">
        <v>445.88</v>
      </c>
      <c r="K251" s="21">
        <v>43240</v>
      </c>
      <c r="L251" s="20"/>
      <c r="M251" t="str">
        <f>VLOOKUP(C251,[2]贫困户信息_1!H$4:H$6373,1,0)</f>
        <v>熊桂华</v>
      </c>
    </row>
    <row r="252" ht="24.95" customHeight="1" spans="1:13">
      <c r="A252" s="6">
        <v>250</v>
      </c>
      <c r="B252" s="42" t="s">
        <v>275</v>
      </c>
      <c r="C252" s="7" t="s">
        <v>293</v>
      </c>
      <c r="D252" s="8">
        <v>30000</v>
      </c>
      <c r="E252" s="7" t="s">
        <v>85</v>
      </c>
      <c r="F252" s="9">
        <f t="shared" si="9"/>
        <v>43240</v>
      </c>
      <c r="G252" s="9">
        <v>43363</v>
      </c>
      <c r="H252" s="10">
        <f t="shared" si="7"/>
        <v>123</v>
      </c>
      <c r="I252" s="6">
        <v>4.35</v>
      </c>
      <c r="J252" s="18">
        <v>445.88</v>
      </c>
      <c r="K252" s="21">
        <v>43240</v>
      </c>
      <c r="L252" s="20"/>
      <c r="M252" t="str">
        <f>VLOOKUP(C252,[2]贫困户信息_1!H$4:H$6373,1,0)</f>
        <v>李太平</v>
      </c>
    </row>
    <row r="253" ht="24.95" customHeight="1" spans="1:13">
      <c r="A253" s="6">
        <v>251</v>
      </c>
      <c r="B253" s="42" t="s">
        <v>275</v>
      </c>
      <c r="C253" s="7" t="s">
        <v>294</v>
      </c>
      <c r="D253" s="8">
        <v>30000</v>
      </c>
      <c r="E253" s="7" t="s">
        <v>169</v>
      </c>
      <c r="F253" s="9">
        <f t="shared" si="9"/>
        <v>43240</v>
      </c>
      <c r="G253" s="9">
        <v>43363</v>
      </c>
      <c r="H253" s="10">
        <f t="shared" si="7"/>
        <v>123</v>
      </c>
      <c r="I253" s="6">
        <v>4.35</v>
      </c>
      <c r="J253" s="18">
        <v>445.88</v>
      </c>
      <c r="K253" s="21">
        <v>43240</v>
      </c>
      <c r="L253" s="20"/>
      <c r="M253" t="str">
        <f>VLOOKUP(C253,[2]贫困户信息_1!H$4:H$6373,1,0)</f>
        <v>文友谊</v>
      </c>
    </row>
    <row r="254" ht="24.95" customHeight="1" spans="1:13">
      <c r="A254" s="6">
        <v>252</v>
      </c>
      <c r="B254" s="42" t="s">
        <v>275</v>
      </c>
      <c r="C254" s="7" t="s">
        <v>295</v>
      </c>
      <c r="D254" s="8">
        <v>30000</v>
      </c>
      <c r="E254" s="7" t="s">
        <v>92</v>
      </c>
      <c r="F254" s="9">
        <f t="shared" si="9"/>
        <v>43240</v>
      </c>
      <c r="G254" s="9">
        <v>43363</v>
      </c>
      <c r="H254" s="10">
        <f t="shared" si="7"/>
        <v>123</v>
      </c>
      <c r="I254" s="6">
        <v>4.35</v>
      </c>
      <c r="J254" s="18">
        <v>445.88</v>
      </c>
      <c r="K254" s="21">
        <v>43240</v>
      </c>
      <c r="L254" s="20"/>
      <c r="M254" t="str">
        <f>VLOOKUP(C254,[2]贫困户信息_1!H$4:H$6373,1,0)</f>
        <v>卜新华</v>
      </c>
    </row>
    <row r="255" ht="24.95" customHeight="1" spans="1:13">
      <c r="A255" s="6">
        <v>253</v>
      </c>
      <c r="B255" s="42" t="s">
        <v>275</v>
      </c>
      <c r="C255" s="7" t="s">
        <v>296</v>
      </c>
      <c r="D255" s="8">
        <v>50000</v>
      </c>
      <c r="E255" s="7" t="s">
        <v>92</v>
      </c>
      <c r="F255" s="9">
        <f t="shared" si="9"/>
        <v>43240</v>
      </c>
      <c r="G255" s="9">
        <v>43363</v>
      </c>
      <c r="H255" s="10">
        <f t="shared" si="7"/>
        <v>123</v>
      </c>
      <c r="I255" s="6">
        <v>4.35</v>
      </c>
      <c r="J255" s="18">
        <v>743.13</v>
      </c>
      <c r="K255" s="21">
        <v>43240</v>
      </c>
      <c r="L255" s="20"/>
      <c r="M255" t="str">
        <f>VLOOKUP(C255,[2]贫困户信息_1!H$4:H$6373,1,0)</f>
        <v>陈海招</v>
      </c>
    </row>
    <row r="256" ht="24.95" customHeight="1" spans="1:13">
      <c r="A256" s="6">
        <v>254</v>
      </c>
      <c r="B256" s="42" t="s">
        <v>275</v>
      </c>
      <c r="C256" s="7" t="s">
        <v>297</v>
      </c>
      <c r="D256" s="8">
        <v>50000</v>
      </c>
      <c r="E256" s="7" t="s">
        <v>92</v>
      </c>
      <c r="F256" s="9">
        <f t="shared" si="9"/>
        <v>43240</v>
      </c>
      <c r="G256" s="9">
        <v>43363</v>
      </c>
      <c r="H256" s="10">
        <f t="shared" si="7"/>
        <v>123</v>
      </c>
      <c r="I256" s="6">
        <v>4.35</v>
      </c>
      <c r="J256" s="18">
        <v>743.13</v>
      </c>
      <c r="K256" s="21">
        <v>43240</v>
      </c>
      <c r="L256" s="20"/>
      <c r="M256" s="47" t="s">
        <v>298</v>
      </c>
    </row>
    <row r="257" ht="24.95" customHeight="1" spans="1:13">
      <c r="A257" s="6">
        <v>255</v>
      </c>
      <c r="B257" s="42" t="s">
        <v>275</v>
      </c>
      <c r="C257" s="16" t="s">
        <v>299</v>
      </c>
      <c r="D257" s="17">
        <v>50000</v>
      </c>
      <c r="E257" s="16" t="s">
        <v>300</v>
      </c>
      <c r="F257" s="9">
        <f t="shared" si="9"/>
        <v>43240</v>
      </c>
      <c r="G257" s="9">
        <v>43363</v>
      </c>
      <c r="H257" s="10">
        <f t="shared" si="7"/>
        <v>123</v>
      </c>
      <c r="I257" s="6">
        <v>4.75</v>
      </c>
      <c r="J257" s="18">
        <v>811.46</v>
      </c>
      <c r="K257" s="21">
        <v>43240</v>
      </c>
      <c r="L257" s="20"/>
      <c r="M257" t="str">
        <f>VLOOKUP(C257,[2]贫困户信息_1!H$4:H$6373,1,0)</f>
        <v>陈小云</v>
      </c>
    </row>
    <row r="258" ht="24.95" customHeight="1" spans="1:13">
      <c r="A258" s="6">
        <v>256</v>
      </c>
      <c r="B258" s="42" t="s">
        <v>275</v>
      </c>
      <c r="C258" s="7" t="s">
        <v>301</v>
      </c>
      <c r="D258" s="8">
        <v>50000</v>
      </c>
      <c r="E258" s="7" t="s">
        <v>302</v>
      </c>
      <c r="F258" s="9">
        <f t="shared" si="9"/>
        <v>43240</v>
      </c>
      <c r="G258" s="9">
        <v>43363</v>
      </c>
      <c r="H258" s="10">
        <f t="shared" si="7"/>
        <v>123</v>
      </c>
      <c r="I258" s="6">
        <v>4.35</v>
      </c>
      <c r="J258" s="18">
        <v>743.13</v>
      </c>
      <c r="K258" s="21">
        <v>43240</v>
      </c>
      <c r="L258" s="20"/>
      <c r="M258" t="str">
        <f>VLOOKUP(C258,[2]贫困户信息_1!H$4:H$6373,1,0)</f>
        <v>刘健</v>
      </c>
    </row>
    <row r="259" ht="24.95" customHeight="1" spans="1:13">
      <c r="A259" s="6">
        <v>257</v>
      </c>
      <c r="B259" s="42" t="s">
        <v>275</v>
      </c>
      <c r="C259" s="7" t="s">
        <v>304</v>
      </c>
      <c r="D259" s="8">
        <v>10000</v>
      </c>
      <c r="E259" s="7" t="s">
        <v>305</v>
      </c>
      <c r="F259" s="9">
        <f t="shared" si="9"/>
        <v>43240</v>
      </c>
      <c r="G259" s="9">
        <v>43363</v>
      </c>
      <c r="H259" s="10">
        <f t="shared" ref="H259:H322" si="10">G259-F259</f>
        <v>123</v>
      </c>
      <c r="I259" s="6">
        <v>4.75</v>
      </c>
      <c r="J259" s="18">
        <v>162.29</v>
      </c>
      <c r="K259" s="21">
        <v>43240</v>
      </c>
      <c r="L259" s="20"/>
      <c r="M259" t="str">
        <f>VLOOKUP(C259,[2]贫困户信息_1!H$4:H$6373,1,0)</f>
        <v>方吉全</v>
      </c>
    </row>
    <row r="260" ht="24.95" customHeight="1" spans="1:13">
      <c r="A260" s="6">
        <v>258</v>
      </c>
      <c r="B260" s="42" t="s">
        <v>275</v>
      </c>
      <c r="C260" s="7" t="s">
        <v>306</v>
      </c>
      <c r="D260" s="8">
        <v>10000</v>
      </c>
      <c r="E260" s="7" t="s">
        <v>305</v>
      </c>
      <c r="F260" s="9">
        <f t="shared" si="9"/>
        <v>43240</v>
      </c>
      <c r="G260" s="9">
        <v>43363</v>
      </c>
      <c r="H260" s="10">
        <f t="shared" si="10"/>
        <v>123</v>
      </c>
      <c r="I260" s="6">
        <v>4.75</v>
      </c>
      <c r="J260" s="18">
        <v>162.29</v>
      </c>
      <c r="K260" s="21">
        <v>43240</v>
      </c>
      <c r="L260" s="20"/>
      <c r="M260" t="str">
        <f>VLOOKUP(C260,[2]贫困户信息_1!H$4:H$6373,1,0)</f>
        <v>张先培</v>
      </c>
    </row>
    <row r="261" ht="24.95" customHeight="1" spans="1:13">
      <c r="A261" s="6">
        <v>259</v>
      </c>
      <c r="B261" s="42" t="s">
        <v>275</v>
      </c>
      <c r="C261" s="7" t="s">
        <v>307</v>
      </c>
      <c r="D261" s="8">
        <v>50000</v>
      </c>
      <c r="E261" s="7" t="s">
        <v>124</v>
      </c>
      <c r="F261" s="9">
        <f t="shared" si="9"/>
        <v>43240</v>
      </c>
      <c r="G261" s="9">
        <v>43363</v>
      </c>
      <c r="H261" s="10">
        <f t="shared" si="10"/>
        <v>123</v>
      </c>
      <c r="I261" s="6">
        <v>4.75</v>
      </c>
      <c r="J261" s="18">
        <v>811.46</v>
      </c>
      <c r="K261" s="21">
        <v>43240</v>
      </c>
      <c r="L261" s="20"/>
      <c r="M261" t="str">
        <f>VLOOKUP(C261,[2]贫困户信息_1!H$4:H$6373,1,0)</f>
        <v>熊家坤</v>
      </c>
    </row>
    <row r="262" ht="24.95" customHeight="1" spans="1:13">
      <c r="A262" s="6">
        <v>260</v>
      </c>
      <c r="B262" s="42" t="s">
        <v>275</v>
      </c>
      <c r="C262" s="7" t="s">
        <v>308</v>
      </c>
      <c r="D262" s="8">
        <v>50000</v>
      </c>
      <c r="E262" s="7" t="s">
        <v>124</v>
      </c>
      <c r="F262" s="9">
        <f t="shared" si="9"/>
        <v>43240</v>
      </c>
      <c r="G262" s="9">
        <v>43363</v>
      </c>
      <c r="H262" s="10">
        <f t="shared" si="10"/>
        <v>123</v>
      </c>
      <c r="I262" s="6">
        <v>4.75</v>
      </c>
      <c r="J262" s="18">
        <v>811.46</v>
      </c>
      <c r="K262" s="21">
        <v>43240</v>
      </c>
      <c r="L262" s="20"/>
      <c r="M262" t="str">
        <f>VLOOKUP(C262,[2]贫困户信息_1!H$4:H$6373,1,0)</f>
        <v>何德喜</v>
      </c>
    </row>
    <row r="263" ht="24.95" customHeight="1" spans="1:13">
      <c r="A263" s="6">
        <v>261</v>
      </c>
      <c r="B263" s="42" t="s">
        <v>275</v>
      </c>
      <c r="C263" s="7" t="s">
        <v>309</v>
      </c>
      <c r="D263" s="8">
        <v>50000</v>
      </c>
      <c r="E263" s="7" t="s">
        <v>310</v>
      </c>
      <c r="F263" s="9">
        <f t="shared" si="9"/>
        <v>43240</v>
      </c>
      <c r="G263" s="9">
        <v>43363</v>
      </c>
      <c r="H263" s="10">
        <f t="shared" si="10"/>
        <v>123</v>
      </c>
      <c r="I263" s="6">
        <v>4.35</v>
      </c>
      <c r="J263" s="18">
        <v>743.13</v>
      </c>
      <c r="K263" s="21">
        <v>43240</v>
      </c>
      <c r="L263" s="20"/>
      <c r="M263" t="str">
        <f>VLOOKUP(C263,[2]贫困户信息_1!H$4:H$6373,1,0)</f>
        <v>喻霞</v>
      </c>
    </row>
    <row r="264" ht="24.95" customHeight="1" spans="1:13">
      <c r="A264" s="6">
        <v>262</v>
      </c>
      <c r="B264" s="42" t="s">
        <v>275</v>
      </c>
      <c r="C264" s="7" t="s">
        <v>311</v>
      </c>
      <c r="D264" s="8">
        <v>50000</v>
      </c>
      <c r="E264" s="7" t="s">
        <v>312</v>
      </c>
      <c r="F264" s="9">
        <f t="shared" si="9"/>
        <v>43240</v>
      </c>
      <c r="G264" s="9">
        <v>43363</v>
      </c>
      <c r="H264" s="10">
        <f t="shared" si="10"/>
        <v>123</v>
      </c>
      <c r="I264" s="6">
        <v>4.35</v>
      </c>
      <c r="J264" s="18">
        <v>743.13</v>
      </c>
      <c r="K264" s="21">
        <v>43240</v>
      </c>
      <c r="L264" s="20"/>
      <c r="M264" t="str">
        <f>VLOOKUP(C264,[2]贫困户信息_1!H$4:H$6373,1,0)</f>
        <v>杨征波</v>
      </c>
    </row>
    <row r="265" ht="24.95" customHeight="1" spans="1:13">
      <c r="A265" s="6">
        <v>263</v>
      </c>
      <c r="B265" s="42" t="s">
        <v>275</v>
      </c>
      <c r="C265" s="7" t="s">
        <v>313</v>
      </c>
      <c r="D265" s="8">
        <v>20000</v>
      </c>
      <c r="E265" s="7" t="s">
        <v>314</v>
      </c>
      <c r="F265" s="9">
        <f t="shared" si="9"/>
        <v>43240</v>
      </c>
      <c r="G265" s="9">
        <v>43363</v>
      </c>
      <c r="H265" s="10">
        <f t="shared" si="10"/>
        <v>123</v>
      </c>
      <c r="I265" s="6">
        <v>4.75</v>
      </c>
      <c r="J265" s="18">
        <v>324.58</v>
      </c>
      <c r="K265" s="21">
        <v>43240</v>
      </c>
      <c r="L265" s="20"/>
      <c r="M265" t="str">
        <f>VLOOKUP(C265,[2]贫困户信息_1!H$4:H$6373,1,0)</f>
        <v>任林华</v>
      </c>
    </row>
    <row r="266" ht="24.95" customHeight="1" spans="1:13">
      <c r="A266" s="6">
        <v>264</v>
      </c>
      <c r="B266" s="42" t="s">
        <v>275</v>
      </c>
      <c r="C266" s="7" t="s">
        <v>315</v>
      </c>
      <c r="D266" s="8">
        <v>50000</v>
      </c>
      <c r="E266" s="7" t="s">
        <v>316</v>
      </c>
      <c r="F266" s="9">
        <f t="shared" si="9"/>
        <v>43240</v>
      </c>
      <c r="G266" s="9">
        <v>43363</v>
      </c>
      <c r="H266" s="10">
        <f t="shared" si="10"/>
        <v>123</v>
      </c>
      <c r="I266" s="6">
        <v>4.75</v>
      </c>
      <c r="J266" s="18">
        <v>811.46</v>
      </c>
      <c r="K266" s="21">
        <v>43240</v>
      </c>
      <c r="L266" s="20"/>
      <c r="M266" t="str">
        <f>VLOOKUP(C266,[2]贫困户信息_1!H$4:H$6373,1,0)</f>
        <v>李游</v>
      </c>
    </row>
    <row r="267" ht="24.95" customHeight="1" spans="1:13">
      <c r="A267" s="6">
        <v>265</v>
      </c>
      <c r="B267" s="42" t="s">
        <v>275</v>
      </c>
      <c r="C267" s="7" t="s">
        <v>317</v>
      </c>
      <c r="D267" s="8">
        <v>50000</v>
      </c>
      <c r="E267" s="7" t="s">
        <v>316</v>
      </c>
      <c r="F267" s="9">
        <f t="shared" si="9"/>
        <v>43240</v>
      </c>
      <c r="G267" s="9">
        <v>43363</v>
      </c>
      <c r="H267" s="10">
        <f t="shared" si="10"/>
        <v>123</v>
      </c>
      <c r="I267" s="6">
        <v>4.75</v>
      </c>
      <c r="J267" s="18">
        <v>811.46</v>
      </c>
      <c r="K267" s="21">
        <v>43240</v>
      </c>
      <c r="L267" s="20"/>
      <c r="M267" t="str">
        <f>VLOOKUP(C267,[2]贫困户信息_1!H$4:H$6373,1,0)</f>
        <v>曹建军</v>
      </c>
    </row>
    <row r="268" ht="24.95" customHeight="1" spans="1:13">
      <c r="A268" s="6">
        <v>266</v>
      </c>
      <c r="B268" s="42" t="s">
        <v>275</v>
      </c>
      <c r="C268" s="16" t="s">
        <v>319</v>
      </c>
      <c r="D268" s="17">
        <v>50000</v>
      </c>
      <c r="E268" s="16" t="s">
        <v>160</v>
      </c>
      <c r="F268" s="9">
        <f t="shared" si="9"/>
        <v>43240</v>
      </c>
      <c r="G268" s="9">
        <v>43363</v>
      </c>
      <c r="H268" s="10">
        <f t="shared" si="10"/>
        <v>123</v>
      </c>
      <c r="I268" s="6">
        <v>4.35</v>
      </c>
      <c r="J268" s="18">
        <v>743.13</v>
      </c>
      <c r="K268" s="21">
        <v>43240</v>
      </c>
      <c r="L268" s="20"/>
      <c r="M268" t="str">
        <f>VLOOKUP(C268,[2]贫困户信息_1!H$4:H$6373,1,0)</f>
        <v>杨国清</v>
      </c>
    </row>
    <row r="269" ht="24.95" customHeight="1" spans="1:13">
      <c r="A269" s="6">
        <v>267</v>
      </c>
      <c r="B269" s="42" t="s">
        <v>275</v>
      </c>
      <c r="C269" s="7" t="s">
        <v>320</v>
      </c>
      <c r="D269" s="8">
        <v>50000</v>
      </c>
      <c r="E269" s="7" t="s">
        <v>321</v>
      </c>
      <c r="F269" s="9">
        <f t="shared" si="9"/>
        <v>43240</v>
      </c>
      <c r="G269" s="9">
        <v>43363</v>
      </c>
      <c r="H269" s="10">
        <f t="shared" si="10"/>
        <v>123</v>
      </c>
      <c r="I269" s="6">
        <v>4.75</v>
      </c>
      <c r="J269" s="18">
        <v>811.46</v>
      </c>
      <c r="K269" s="21">
        <v>43240</v>
      </c>
      <c r="L269" s="20"/>
      <c r="M269" t="str">
        <f>VLOOKUP(C269,[2]贫困户信息_1!H$4:H$6373,1,0)</f>
        <v>段海军</v>
      </c>
    </row>
    <row r="270" ht="24.95" customHeight="1" spans="1:13">
      <c r="A270" s="6">
        <v>268</v>
      </c>
      <c r="B270" s="42" t="s">
        <v>275</v>
      </c>
      <c r="C270" s="7" t="s">
        <v>322</v>
      </c>
      <c r="D270" s="8">
        <v>50000</v>
      </c>
      <c r="E270" s="7" t="s">
        <v>282</v>
      </c>
      <c r="F270" s="9">
        <f t="shared" si="9"/>
        <v>43240</v>
      </c>
      <c r="G270" s="9">
        <v>43363</v>
      </c>
      <c r="H270" s="10">
        <f t="shared" si="10"/>
        <v>123</v>
      </c>
      <c r="I270" s="6">
        <v>4.75</v>
      </c>
      <c r="J270" s="18">
        <v>811.46</v>
      </c>
      <c r="K270" s="21">
        <v>43240</v>
      </c>
      <c r="L270" s="20"/>
      <c r="M270" t="str">
        <f>VLOOKUP(C270,[2]贫困户信息_1!H$4:H$6373,1,0)</f>
        <v>罗凤姣</v>
      </c>
    </row>
    <row r="271" ht="24.95" customHeight="1" spans="1:13">
      <c r="A271" s="6">
        <v>269</v>
      </c>
      <c r="B271" s="42" t="s">
        <v>275</v>
      </c>
      <c r="C271" s="7" t="s">
        <v>324</v>
      </c>
      <c r="D271" s="8">
        <v>50000</v>
      </c>
      <c r="E271" s="48">
        <v>43362</v>
      </c>
      <c r="F271" s="9">
        <f t="shared" si="9"/>
        <v>43240</v>
      </c>
      <c r="G271" s="9">
        <v>43362</v>
      </c>
      <c r="H271" s="10">
        <f t="shared" si="10"/>
        <v>122</v>
      </c>
      <c r="I271" s="6">
        <v>4.75</v>
      </c>
      <c r="J271" s="18">
        <v>804.86</v>
      </c>
      <c r="K271" s="21">
        <v>43240</v>
      </c>
      <c r="L271" s="20"/>
      <c r="M271" t="str">
        <f>VLOOKUP(C271,[2]贫困户信息_1!H$4:H$6373,1,0)</f>
        <v>卜德群</v>
      </c>
    </row>
    <row r="272" ht="24.95" customHeight="1" spans="1:13">
      <c r="A272" s="6">
        <v>270</v>
      </c>
      <c r="B272" s="42" t="s">
        <v>275</v>
      </c>
      <c r="C272" s="7" t="s">
        <v>325</v>
      </c>
      <c r="D272" s="8">
        <v>30000</v>
      </c>
      <c r="E272" s="48">
        <v>43363</v>
      </c>
      <c r="F272" s="9">
        <f t="shared" si="9"/>
        <v>43240</v>
      </c>
      <c r="G272" s="9">
        <v>43363</v>
      </c>
      <c r="H272" s="10">
        <f t="shared" si="10"/>
        <v>123</v>
      </c>
      <c r="I272" s="6">
        <v>4.35</v>
      </c>
      <c r="J272" s="18">
        <v>445.88</v>
      </c>
      <c r="K272" s="21">
        <v>43240</v>
      </c>
      <c r="L272" s="20"/>
      <c r="M272" t="str">
        <f>VLOOKUP(C272,[2]贫困户信息_1!H$4:H$6373,1,0)</f>
        <v>郭福田</v>
      </c>
    </row>
    <row r="273" ht="24.95" customHeight="1" spans="1:13">
      <c r="A273" s="6">
        <v>271</v>
      </c>
      <c r="B273" s="42" t="s">
        <v>275</v>
      </c>
      <c r="C273" s="7" t="s">
        <v>326</v>
      </c>
      <c r="D273" s="8">
        <v>30000</v>
      </c>
      <c r="E273" s="48">
        <v>43349</v>
      </c>
      <c r="F273" s="9">
        <f t="shared" si="9"/>
        <v>43240</v>
      </c>
      <c r="G273" s="9">
        <v>43349</v>
      </c>
      <c r="H273" s="10">
        <f t="shared" si="10"/>
        <v>109</v>
      </c>
      <c r="I273" s="6">
        <v>4.35</v>
      </c>
      <c r="J273" s="18">
        <v>395.13</v>
      </c>
      <c r="K273" s="21">
        <v>43240</v>
      </c>
      <c r="L273" s="20"/>
      <c r="M273" t="str">
        <f>VLOOKUP(C273,[2]贫困户信息_1!H$4:H$6373,1,0)</f>
        <v>曹端明</v>
      </c>
    </row>
    <row r="274" ht="24.95" customHeight="1" spans="1:13">
      <c r="A274" s="6">
        <v>272</v>
      </c>
      <c r="B274" s="42" t="s">
        <v>275</v>
      </c>
      <c r="C274" s="7" t="s">
        <v>328</v>
      </c>
      <c r="D274" s="8">
        <v>20000</v>
      </c>
      <c r="E274" s="48">
        <v>43363</v>
      </c>
      <c r="F274" s="9">
        <f t="shared" si="9"/>
        <v>43240</v>
      </c>
      <c r="G274" s="9">
        <v>43363</v>
      </c>
      <c r="H274" s="10">
        <f t="shared" si="10"/>
        <v>123</v>
      </c>
      <c r="I274" s="6">
        <v>4.35</v>
      </c>
      <c r="J274" s="18">
        <v>297.25</v>
      </c>
      <c r="K274" s="21">
        <v>43240</v>
      </c>
      <c r="L274" s="20"/>
      <c r="M274" t="str">
        <f>VLOOKUP(C274,[2]贫困户信息_1!H$4:H$6373,1,0)</f>
        <v>李建保</v>
      </c>
    </row>
    <row r="275" ht="24.95" customHeight="1" spans="1:13">
      <c r="A275" s="6">
        <v>273</v>
      </c>
      <c r="B275" s="42" t="s">
        <v>275</v>
      </c>
      <c r="C275" s="7" t="s">
        <v>329</v>
      </c>
      <c r="D275" s="8">
        <v>20000</v>
      </c>
      <c r="E275" s="48">
        <v>43340</v>
      </c>
      <c r="F275" s="9">
        <f t="shared" si="9"/>
        <v>43240</v>
      </c>
      <c r="G275" s="9">
        <v>43340</v>
      </c>
      <c r="H275" s="10">
        <f t="shared" si="10"/>
        <v>100</v>
      </c>
      <c r="I275" s="6">
        <v>4.35</v>
      </c>
      <c r="J275" s="18">
        <v>241.67</v>
      </c>
      <c r="K275" s="21">
        <v>43240</v>
      </c>
      <c r="L275" s="20"/>
      <c r="M275" t="str">
        <f>VLOOKUP(C275,[2]贫困户信息_1!H$4:H$6373,1,0)</f>
        <v>刘英雄</v>
      </c>
    </row>
    <row r="276" ht="24.95" customHeight="1" spans="1:13">
      <c r="A276" s="6">
        <v>274</v>
      </c>
      <c r="B276" s="42" t="s">
        <v>275</v>
      </c>
      <c r="C276" s="7" t="s">
        <v>319</v>
      </c>
      <c r="D276" s="8">
        <v>50000</v>
      </c>
      <c r="E276" s="48">
        <v>43311</v>
      </c>
      <c r="F276" s="9">
        <f t="shared" si="9"/>
        <v>43240</v>
      </c>
      <c r="G276" s="9">
        <v>43311</v>
      </c>
      <c r="H276" s="10">
        <f t="shared" si="10"/>
        <v>71</v>
      </c>
      <c r="I276" s="6">
        <v>4.35</v>
      </c>
      <c r="J276" s="18">
        <v>428.96</v>
      </c>
      <c r="K276" s="21">
        <v>43240</v>
      </c>
      <c r="L276" s="20"/>
      <c r="M276" t="str">
        <f>VLOOKUP(C276,[2]贫困户信息_1!H$4:H$6373,1,0)</f>
        <v>杨国清</v>
      </c>
    </row>
    <row r="277" ht="24.95" customHeight="1" spans="1:13">
      <c r="A277" s="11">
        <v>275</v>
      </c>
      <c r="B277" s="49" t="s">
        <v>331</v>
      </c>
      <c r="C277" s="49" t="s">
        <v>332</v>
      </c>
      <c r="D277" s="49" t="s">
        <v>145</v>
      </c>
      <c r="E277" s="49" t="s">
        <v>333</v>
      </c>
      <c r="F277" s="50">
        <v>42697</v>
      </c>
      <c r="G277" s="51">
        <v>43084</v>
      </c>
      <c r="H277" s="15">
        <f t="shared" si="10"/>
        <v>387</v>
      </c>
      <c r="I277" s="49">
        <v>4.75</v>
      </c>
      <c r="J277" s="23">
        <v>2553.13</v>
      </c>
      <c r="K277" s="56" t="s">
        <v>60</v>
      </c>
      <c r="L277" s="24">
        <v>20171215</v>
      </c>
      <c r="M277" t="e">
        <f>VLOOKUP(C277,[2]贫困户信息_1!H$4:H$6373,1,0)</f>
        <v>#N/A</v>
      </c>
    </row>
    <row r="278" ht="24.95" customHeight="1" spans="1:13">
      <c r="A278" s="6">
        <v>276</v>
      </c>
      <c r="B278" s="52" t="s">
        <v>331</v>
      </c>
      <c r="C278" s="52" t="s">
        <v>335</v>
      </c>
      <c r="D278" s="52" t="s">
        <v>145</v>
      </c>
      <c r="E278" s="52" t="s">
        <v>333</v>
      </c>
      <c r="F278" s="53">
        <v>42697</v>
      </c>
      <c r="G278" s="54">
        <v>43363</v>
      </c>
      <c r="H278" s="10">
        <f t="shared" si="10"/>
        <v>666</v>
      </c>
      <c r="I278" s="52">
        <v>4.75</v>
      </c>
      <c r="J278" s="18">
        <v>4393.75</v>
      </c>
      <c r="K278" s="54" t="s">
        <v>60</v>
      </c>
      <c r="L278" s="20"/>
      <c r="M278" t="str">
        <f>VLOOKUP(C278,[2]贫困户信息_1!H$4:H$6373,1,0)</f>
        <v>李大霞</v>
      </c>
    </row>
    <row r="279" ht="24.95" customHeight="1" spans="1:13">
      <c r="A279" s="6">
        <v>277</v>
      </c>
      <c r="B279" s="52" t="s">
        <v>331</v>
      </c>
      <c r="C279" s="52" t="s">
        <v>336</v>
      </c>
      <c r="D279" s="52" t="s">
        <v>145</v>
      </c>
      <c r="E279" s="52" t="s">
        <v>183</v>
      </c>
      <c r="F279" s="53">
        <v>42698</v>
      </c>
      <c r="G279" s="54">
        <v>43363</v>
      </c>
      <c r="H279" s="10">
        <f t="shared" si="10"/>
        <v>665</v>
      </c>
      <c r="I279" s="52">
        <v>4.75</v>
      </c>
      <c r="J279" s="18">
        <v>4387.15</v>
      </c>
      <c r="K279" s="54" t="s">
        <v>60</v>
      </c>
      <c r="L279" s="20"/>
      <c r="M279" t="str">
        <f>VLOOKUP(C279,[2]贫困户信息_1!H$4:H$6373,1,0)</f>
        <v>代方波</v>
      </c>
    </row>
    <row r="280" ht="24.95" customHeight="1" spans="1:13">
      <c r="A280" s="6">
        <v>278</v>
      </c>
      <c r="B280" s="52" t="s">
        <v>331</v>
      </c>
      <c r="C280" s="52" t="s">
        <v>337</v>
      </c>
      <c r="D280" s="52" t="s">
        <v>145</v>
      </c>
      <c r="E280" s="52" t="s">
        <v>183</v>
      </c>
      <c r="F280" s="53">
        <v>42698</v>
      </c>
      <c r="G280" s="54">
        <v>43363</v>
      </c>
      <c r="H280" s="10">
        <f t="shared" si="10"/>
        <v>665</v>
      </c>
      <c r="I280" s="52">
        <v>4.75</v>
      </c>
      <c r="J280" s="18">
        <v>4387.15</v>
      </c>
      <c r="K280" s="54" t="s">
        <v>60</v>
      </c>
      <c r="L280" s="20"/>
      <c r="M280" t="str">
        <f>VLOOKUP(C280,[2]贫困户信息_1!H$4:H$6373,1,0)</f>
        <v>胡知音</v>
      </c>
    </row>
    <row r="281" ht="24.95" customHeight="1" spans="1:13">
      <c r="A281" s="11">
        <v>279</v>
      </c>
      <c r="B281" s="49" t="s">
        <v>331</v>
      </c>
      <c r="C281" s="49" t="s">
        <v>338</v>
      </c>
      <c r="D281" s="49" t="s">
        <v>145</v>
      </c>
      <c r="E281" s="49" t="s">
        <v>24</v>
      </c>
      <c r="F281" s="50">
        <v>42702</v>
      </c>
      <c r="G281" s="51">
        <v>43084</v>
      </c>
      <c r="H281" s="15">
        <f t="shared" si="10"/>
        <v>382</v>
      </c>
      <c r="I281" s="49">
        <v>4.75</v>
      </c>
      <c r="J281" s="23">
        <v>2520.14</v>
      </c>
      <c r="K281" s="56" t="s">
        <v>60</v>
      </c>
      <c r="L281" s="24">
        <v>20171215</v>
      </c>
      <c r="M281" t="e">
        <f>VLOOKUP(C281,[2]贫困户信息_1!H$4:H$6373,1,0)</f>
        <v>#N/A</v>
      </c>
    </row>
    <row r="282" ht="24.95" customHeight="1" spans="1:13">
      <c r="A282" s="6">
        <v>280</v>
      </c>
      <c r="B282" s="52" t="s">
        <v>331</v>
      </c>
      <c r="C282" s="52" t="s">
        <v>339</v>
      </c>
      <c r="D282" s="52" t="s">
        <v>145</v>
      </c>
      <c r="E282" s="52" t="s">
        <v>24</v>
      </c>
      <c r="F282" s="53">
        <v>43067</v>
      </c>
      <c r="G282" s="54">
        <v>43363</v>
      </c>
      <c r="H282" s="10">
        <f t="shared" si="10"/>
        <v>296</v>
      </c>
      <c r="I282" s="52">
        <v>4.75</v>
      </c>
      <c r="J282" s="18">
        <v>1952.78</v>
      </c>
      <c r="K282" s="54" t="s">
        <v>60</v>
      </c>
      <c r="L282" s="20"/>
      <c r="M282" t="str">
        <f>VLOOKUP(C282,[2]贫困户信息_1!H$4:H$6373,1,0)</f>
        <v>江元秀</v>
      </c>
    </row>
    <row r="283" ht="24.95" customHeight="1" spans="1:13">
      <c r="A283" s="6">
        <v>281</v>
      </c>
      <c r="B283" s="52" t="s">
        <v>331</v>
      </c>
      <c r="C283" s="52" t="s">
        <v>340</v>
      </c>
      <c r="D283" s="52" t="s">
        <v>145</v>
      </c>
      <c r="E283" s="52" t="s">
        <v>305</v>
      </c>
      <c r="F283" s="9" t="str">
        <f>K283</f>
        <v>2017/02/25</v>
      </c>
      <c r="G283" s="54">
        <v>43363</v>
      </c>
      <c r="H283" s="10">
        <f t="shared" si="10"/>
        <v>572</v>
      </c>
      <c r="I283" s="52">
        <v>4.75</v>
      </c>
      <c r="J283" s="18">
        <v>3773.61</v>
      </c>
      <c r="K283" s="54" t="s">
        <v>562</v>
      </c>
      <c r="L283" s="20"/>
      <c r="M283" t="str">
        <f>VLOOKUP(C283,[2]贫困户信息_1!H$4:H$6373,1,0)</f>
        <v>江汉平</v>
      </c>
    </row>
    <row r="284" ht="24.95" customHeight="1" spans="1:13">
      <c r="A284" s="6">
        <v>282</v>
      </c>
      <c r="B284" s="52" t="s">
        <v>331</v>
      </c>
      <c r="C284" s="52" t="s">
        <v>341</v>
      </c>
      <c r="D284" s="52" t="s">
        <v>145</v>
      </c>
      <c r="E284" s="52" t="s">
        <v>124</v>
      </c>
      <c r="F284" s="53">
        <v>42704</v>
      </c>
      <c r="G284" s="54">
        <v>43363</v>
      </c>
      <c r="H284" s="10">
        <f t="shared" si="10"/>
        <v>659</v>
      </c>
      <c r="I284" s="52">
        <v>4.75</v>
      </c>
      <c r="J284" s="18">
        <v>4347.57</v>
      </c>
      <c r="K284" s="54" t="s">
        <v>60</v>
      </c>
      <c r="L284" s="20"/>
      <c r="M284" t="str">
        <f>VLOOKUP(C284,[2]贫困户信息_1!H$4:H$6373,1,0)</f>
        <v>范年元</v>
      </c>
    </row>
    <row r="285" ht="24.95" customHeight="1" spans="1:13">
      <c r="A285" s="6">
        <v>283</v>
      </c>
      <c r="B285" s="52" t="s">
        <v>331</v>
      </c>
      <c r="C285" s="52" t="s">
        <v>342</v>
      </c>
      <c r="D285" s="52" t="s">
        <v>145</v>
      </c>
      <c r="E285" s="52" t="s">
        <v>124</v>
      </c>
      <c r="F285" s="53">
        <v>42704</v>
      </c>
      <c r="G285" s="54">
        <v>43363</v>
      </c>
      <c r="H285" s="10">
        <f t="shared" si="10"/>
        <v>659</v>
      </c>
      <c r="I285" s="52">
        <v>4.75</v>
      </c>
      <c r="J285" s="18">
        <v>4347.57</v>
      </c>
      <c r="K285" s="54" t="s">
        <v>60</v>
      </c>
      <c r="L285" s="20"/>
      <c r="M285" t="str">
        <f>VLOOKUP(C285,[2]贫困户信息_1!H$4:H$6373,1,0)</f>
        <v>胡凯波</v>
      </c>
    </row>
    <row r="286" ht="24.95" customHeight="1" spans="1:13">
      <c r="A286" s="6">
        <v>284</v>
      </c>
      <c r="B286" s="52" t="s">
        <v>331</v>
      </c>
      <c r="C286" s="52" t="s">
        <v>343</v>
      </c>
      <c r="D286" s="52" t="s">
        <v>145</v>
      </c>
      <c r="E286" s="52" t="s">
        <v>124</v>
      </c>
      <c r="F286" s="53">
        <v>42704</v>
      </c>
      <c r="G286" s="54">
        <v>43363</v>
      </c>
      <c r="H286" s="10">
        <f t="shared" si="10"/>
        <v>659</v>
      </c>
      <c r="I286" s="52">
        <v>4.75</v>
      </c>
      <c r="J286" s="18">
        <v>4347.57</v>
      </c>
      <c r="K286" s="54" t="s">
        <v>60</v>
      </c>
      <c r="L286" s="20"/>
      <c r="M286" t="str">
        <f>VLOOKUP(C286,[2]贫困户信息_1!H$4:H$6373,1,0)</f>
        <v>李前兵</v>
      </c>
    </row>
    <row r="287" ht="24.95" customHeight="1" spans="1:13">
      <c r="A287" s="6">
        <v>285</v>
      </c>
      <c r="B287" s="52" t="s">
        <v>331</v>
      </c>
      <c r="C287" s="52" t="s">
        <v>344</v>
      </c>
      <c r="D287" s="52" t="s">
        <v>145</v>
      </c>
      <c r="E287" s="52" t="s">
        <v>124</v>
      </c>
      <c r="F287" s="53">
        <v>42704</v>
      </c>
      <c r="G287" s="54">
        <v>43363</v>
      </c>
      <c r="H287" s="10">
        <f t="shared" si="10"/>
        <v>659</v>
      </c>
      <c r="I287" s="52">
        <v>4.75</v>
      </c>
      <c r="J287" s="18">
        <v>4347.57</v>
      </c>
      <c r="K287" s="54" t="s">
        <v>60</v>
      </c>
      <c r="L287" s="20"/>
      <c r="M287" t="str">
        <f>VLOOKUP(C287,[2]贫困户信息_1!H$4:H$6373,1,0)</f>
        <v>李月兰</v>
      </c>
    </row>
    <row r="288" ht="24.95" customHeight="1" spans="1:13">
      <c r="A288" s="6">
        <v>286</v>
      </c>
      <c r="B288" s="52" t="s">
        <v>331</v>
      </c>
      <c r="C288" s="52" t="s">
        <v>345</v>
      </c>
      <c r="D288" s="52" t="s">
        <v>145</v>
      </c>
      <c r="E288" s="52" t="s">
        <v>346</v>
      </c>
      <c r="F288" s="53">
        <v>42705</v>
      </c>
      <c r="G288" s="54">
        <v>43363</v>
      </c>
      <c r="H288" s="10">
        <f t="shared" si="10"/>
        <v>658</v>
      </c>
      <c r="I288" s="52">
        <v>4.75</v>
      </c>
      <c r="J288" s="18">
        <v>4340.97</v>
      </c>
      <c r="K288" s="54" t="s">
        <v>60</v>
      </c>
      <c r="L288" s="20"/>
      <c r="M288" t="str">
        <f>VLOOKUP(C288,[2]贫困户信息_1!H$4:H$6373,1,0)</f>
        <v>田飞跃</v>
      </c>
    </row>
    <row r="289" ht="24.95" customHeight="1" spans="1:13">
      <c r="A289" s="6">
        <v>287</v>
      </c>
      <c r="B289" s="52" t="s">
        <v>331</v>
      </c>
      <c r="C289" s="52" t="s">
        <v>349</v>
      </c>
      <c r="D289" s="52" t="s">
        <v>197</v>
      </c>
      <c r="E289" s="52" t="s">
        <v>350</v>
      </c>
      <c r="F289" s="53">
        <v>42803</v>
      </c>
      <c r="G289" s="54">
        <v>43363</v>
      </c>
      <c r="H289" s="10">
        <f t="shared" si="10"/>
        <v>560</v>
      </c>
      <c r="I289" s="52">
        <v>4.75</v>
      </c>
      <c r="J289" s="18">
        <v>2955.56</v>
      </c>
      <c r="K289" s="54" t="s">
        <v>60</v>
      </c>
      <c r="L289" s="20"/>
      <c r="M289" t="str">
        <f>VLOOKUP(C289,[2]贫困户信息_1!H$4:H$6373,1,0)</f>
        <v>邓永红</v>
      </c>
    </row>
    <row r="290" ht="24.95" customHeight="1" spans="1:13">
      <c r="A290" s="6">
        <v>288</v>
      </c>
      <c r="B290" s="52" t="s">
        <v>331</v>
      </c>
      <c r="C290" s="52" t="s">
        <v>351</v>
      </c>
      <c r="D290" s="52" t="s">
        <v>143</v>
      </c>
      <c r="E290" s="52" t="s">
        <v>352</v>
      </c>
      <c r="F290" s="9">
        <f>K290</f>
        <v>43091.0073011141</v>
      </c>
      <c r="G290" s="54">
        <v>43363</v>
      </c>
      <c r="H290" s="10">
        <f t="shared" si="10"/>
        <v>271.992698885901</v>
      </c>
      <c r="I290" s="52">
        <v>4.75</v>
      </c>
      <c r="J290" s="18">
        <v>1076.64</v>
      </c>
      <c r="K290" s="54">
        <v>43091.0073011141</v>
      </c>
      <c r="L290" s="20"/>
      <c r="M290" t="str">
        <f>VLOOKUP(C290,[2]贫困户信息_1!H$4:H$6373,1,0)</f>
        <v>涂世华</v>
      </c>
    </row>
    <row r="291" ht="24.95" customHeight="1" spans="1:13">
      <c r="A291" s="6">
        <v>289</v>
      </c>
      <c r="B291" s="52" t="s">
        <v>331</v>
      </c>
      <c r="C291" s="52" t="s">
        <v>353</v>
      </c>
      <c r="D291" s="52" t="s">
        <v>197</v>
      </c>
      <c r="E291" s="52" t="s">
        <v>119</v>
      </c>
      <c r="F291" s="9">
        <f>K291</f>
        <v>43089.9993103448</v>
      </c>
      <c r="G291" s="54">
        <v>43363</v>
      </c>
      <c r="H291" s="10">
        <f t="shared" si="10"/>
        <v>273.0006896552</v>
      </c>
      <c r="I291" s="52">
        <v>4.35</v>
      </c>
      <c r="J291" s="18">
        <v>1319.5</v>
      </c>
      <c r="K291" s="54">
        <v>43089.9993103448</v>
      </c>
      <c r="L291" s="20"/>
      <c r="M291" t="str">
        <f>VLOOKUP(C291,[2]贫困户信息_1!H$4:H$6373,1,0)</f>
        <v>余业仁</v>
      </c>
    </row>
    <row r="292" ht="24.95" customHeight="1" spans="1:13">
      <c r="A292" s="6">
        <v>290</v>
      </c>
      <c r="B292" s="52" t="s">
        <v>331</v>
      </c>
      <c r="C292" s="52" t="s">
        <v>355</v>
      </c>
      <c r="D292" s="52" t="s">
        <v>145</v>
      </c>
      <c r="E292" s="52" t="s">
        <v>119</v>
      </c>
      <c r="F292" s="9">
        <f>K292</f>
        <v>43089.9988965517</v>
      </c>
      <c r="G292" s="54">
        <v>43363</v>
      </c>
      <c r="H292" s="10">
        <f t="shared" si="10"/>
        <v>273.001103448303</v>
      </c>
      <c r="I292" s="52">
        <v>4.35</v>
      </c>
      <c r="J292" s="18">
        <v>1649.38</v>
      </c>
      <c r="K292" s="54">
        <v>43089.9988965517</v>
      </c>
      <c r="L292" s="20"/>
      <c r="M292" t="str">
        <f>VLOOKUP(C292,[2]贫困户信息_1!H$4:H$6373,1,0)</f>
        <v>龚学农</v>
      </c>
    </row>
    <row r="293" ht="24.95" customHeight="1" spans="1:13">
      <c r="A293" s="6">
        <v>291</v>
      </c>
      <c r="B293" s="52" t="s">
        <v>331</v>
      </c>
      <c r="C293" s="52" t="s">
        <v>356</v>
      </c>
      <c r="D293" s="52" t="s">
        <v>145</v>
      </c>
      <c r="E293" s="52" t="s">
        <v>357</v>
      </c>
      <c r="F293" s="9">
        <f>K293</f>
        <v>43179.9997241379</v>
      </c>
      <c r="G293" s="54">
        <v>43363</v>
      </c>
      <c r="H293" s="10">
        <f t="shared" si="10"/>
        <v>183.000275862098</v>
      </c>
      <c r="I293" s="52">
        <v>4.35</v>
      </c>
      <c r="J293" s="18">
        <v>1105.63</v>
      </c>
      <c r="K293" s="54">
        <v>43179.9997241379</v>
      </c>
      <c r="L293" s="20"/>
      <c r="M293" t="str">
        <f>VLOOKUP(C293,[2]贫困户信息_1!H$4:H$6373,1,0)</f>
        <v>陈光虎</v>
      </c>
    </row>
    <row r="294" ht="24.95" customHeight="1" spans="1:13">
      <c r="A294" s="6">
        <v>292</v>
      </c>
      <c r="B294" s="52" t="s">
        <v>331</v>
      </c>
      <c r="C294" s="52" t="s">
        <v>358</v>
      </c>
      <c r="D294" s="52" t="s">
        <v>359</v>
      </c>
      <c r="E294" s="52" t="s">
        <v>360</v>
      </c>
      <c r="F294" s="9">
        <f>K294</f>
        <v>43090.0082758621</v>
      </c>
      <c r="G294" s="54">
        <v>43363</v>
      </c>
      <c r="H294" s="10">
        <f t="shared" si="10"/>
        <v>272.991724137901</v>
      </c>
      <c r="I294" s="52">
        <v>4.35</v>
      </c>
      <c r="J294" s="18">
        <v>329.86</v>
      </c>
      <c r="K294" s="54">
        <v>43090.0082758621</v>
      </c>
      <c r="L294" s="20"/>
      <c r="M294" t="str">
        <f>VLOOKUP(C294,[2]贫困户信息_1!H$4:H$6373,1,0)</f>
        <v>段传正</v>
      </c>
    </row>
    <row r="295" ht="24.95" customHeight="1" spans="1:13">
      <c r="A295" s="6">
        <v>293</v>
      </c>
      <c r="B295" s="52" t="s">
        <v>331</v>
      </c>
      <c r="C295" s="52" t="s">
        <v>361</v>
      </c>
      <c r="D295" s="52" t="s">
        <v>145</v>
      </c>
      <c r="E295" s="52" t="s">
        <v>362</v>
      </c>
      <c r="F295" s="53">
        <v>42965</v>
      </c>
      <c r="G295" s="54">
        <v>43363</v>
      </c>
      <c r="H295" s="10">
        <f t="shared" si="10"/>
        <v>398</v>
      </c>
      <c r="I295" s="52">
        <v>4.35</v>
      </c>
      <c r="J295" s="18">
        <v>2404.58</v>
      </c>
      <c r="K295" s="54" t="s">
        <v>60</v>
      </c>
      <c r="L295" s="20"/>
      <c r="M295" t="str">
        <f>VLOOKUP(C295,[2]贫困户信息_1!H$4:H$6373,1,0)</f>
        <v>付和平</v>
      </c>
    </row>
    <row r="296" ht="24.95" customHeight="1" spans="1:13">
      <c r="A296" s="6">
        <v>294</v>
      </c>
      <c r="B296" s="52" t="s">
        <v>331</v>
      </c>
      <c r="C296" s="52" t="s">
        <v>365</v>
      </c>
      <c r="D296" s="52" t="s">
        <v>145</v>
      </c>
      <c r="E296" s="52" t="s">
        <v>364</v>
      </c>
      <c r="F296" s="9">
        <f t="shared" ref="F296:F301" si="11">K296</f>
        <v>43118.9988965517</v>
      </c>
      <c r="G296" s="54">
        <v>43363</v>
      </c>
      <c r="H296" s="10">
        <f t="shared" si="10"/>
        <v>244.001103448303</v>
      </c>
      <c r="I296" s="52">
        <v>4.35</v>
      </c>
      <c r="J296" s="18">
        <v>1474.17</v>
      </c>
      <c r="K296" s="54">
        <v>43118.9988965517</v>
      </c>
      <c r="L296" s="20"/>
      <c r="M296" t="str">
        <f>VLOOKUP(C296,[2]贫困户信息_1!H$4:H$6373,1,0)</f>
        <v>陈其飞</v>
      </c>
    </row>
    <row r="297" ht="24.95" customHeight="1" spans="1:13">
      <c r="A297" s="6">
        <v>295</v>
      </c>
      <c r="B297" s="52" t="s">
        <v>331</v>
      </c>
      <c r="C297" s="52" t="s">
        <v>365</v>
      </c>
      <c r="D297" s="55">
        <v>50000</v>
      </c>
      <c r="E297" s="52" t="s">
        <v>364</v>
      </c>
      <c r="F297" s="9">
        <f t="shared" si="11"/>
        <v>43118.9988965517</v>
      </c>
      <c r="G297" s="54">
        <v>43363</v>
      </c>
      <c r="H297" s="10">
        <f t="shared" si="10"/>
        <v>244.001103448303</v>
      </c>
      <c r="I297" s="52">
        <v>4.35</v>
      </c>
      <c r="J297" s="18">
        <v>1474.17</v>
      </c>
      <c r="K297" s="54">
        <v>43118.9988965517</v>
      </c>
      <c r="L297" s="20"/>
      <c r="M297" t="str">
        <f>VLOOKUP(C297,[2]贫困户信息_1!H$4:H$6373,1,0)</f>
        <v>陈其飞</v>
      </c>
    </row>
    <row r="298" ht="24.95" customHeight="1" spans="1:13">
      <c r="A298" s="6">
        <v>296</v>
      </c>
      <c r="B298" s="52" t="s">
        <v>331</v>
      </c>
      <c r="C298" s="52" t="s">
        <v>366</v>
      </c>
      <c r="D298" s="52" t="s">
        <v>145</v>
      </c>
      <c r="E298" s="52" t="s">
        <v>367</v>
      </c>
      <c r="F298" s="9">
        <f t="shared" si="11"/>
        <v>43089.9991724138</v>
      </c>
      <c r="G298" s="54">
        <v>43363</v>
      </c>
      <c r="H298" s="10">
        <f t="shared" si="10"/>
        <v>273.000827586198</v>
      </c>
      <c r="I298" s="52">
        <v>4.35</v>
      </c>
      <c r="J298" s="18">
        <v>1649.38</v>
      </c>
      <c r="K298" s="54">
        <v>43089.9991724138</v>
      </c>
      <c r="L298" s="20"/>
      <c r="M298" t="str">
        <f>VLOOKUP(C298,[2]贫困户信息_1!H$4:H$6373,1,0)</f>
        <v>陈少钧</v>
      </c>
    </row>
    <row r="299" ht="24.95" customHeight="1" spans="1:13">
      <c r="A299" s="6">
        <v>297</v>
      </c>
      <c r="B299" s="52" t="s">
        <v>331</v>
      </c>
      <c r="C299" s="52" t="s">
        <v>368</v>
      </c>
      <c r="D299" s="52" t="s">
        <v>145</v>
      </c>
      <c r="E299" s="52" t="s">
        <v>369</v>
      </c>
      <c r="F299" s="9" t="str">
        <f t="shared" si="11"/>
        <v>2017/09/07</v>
      </c>
      <c r="G299" s="54">
        <v>43363</v>
      </c>
      <c r="H299" s="10">
        <f t="shared" si="10"/>
        <v>378</v>
      </c>
      <c r="I299" s="52">
        <v>4.35</v>
      </c>
      <c r="J299" s="18">
        <v>2283.75</v>
      </c>
      <c r="K299" s="54" t="s">
        <v>563</v>
      </c>
      <c r="L299" s="20"/>
      <c r="M299" t="str">
        <f>VLOOKUP(C299,[2]贫困户信息_1!H$4:H$6373,1,0)</f>
        <v>叶志斌</v>
      </c>
    </row>
    <row r="300" ht="24.95" customHeight="1" spans="1:13">
      <c r="A300" s="6">
        <v>298</v>
      </c>
      <c r="B300" s="52" t="s">
        <v>331</v>
      </c>
      <c r="C300" s="52" t="s">
        <v>368</v>
      </c>
      <c r="D300" s="55">
        <v>50000</v>
      </c>
      <c r="E300" s="52" t="s">
        <v>369</v>
      </c>
      <c r="F300" s="9" t="str">
        <f t="shared" si="11"/>
        <v>2017/09/07</v>
      </c>
      <c r="G300" s="54">
        <v>43363</v>
      </c>
      <c r="H300" s="10">
        <f t="shared" si="10"/>
        <v>378</v>
      </c>
      <c r="I300" s="52">
        <v>4.35</v>
      </c>
      <c r="J300" s="18">
        <v>2283.75</v>
      </c>
      <c r="K300" s="54" t="s">
        <v>563</v>
      </c>
      <c r="L300" s="20"/>
      <c r="M300" t="str">
        <f>VLOOKUP(C300,[2]贫困户信息_1!H$4:H$6373,1,0)</f>
        <v>叶志斌</v>
      </c>
    </row>
    <row r="301" ht="24.95" customHeight="1" spans="1:13">
      <c r="A301" s="6">
        <v>299</v>
      </c>
      <c r="B301" s="52" t="s">
        <v>331</v>
      </c>
      <c r="C301" s="52" t="s">
        <v>370</v>
      </c>
      <c r="D301" s="52" t="s">
        <v>143</v>
      </c>
      <c r="E301" s="52" t="s">
        <v>30</v>
      </c>
      <c r="F301" s="9">
        <f t="shared" si="11"/>
        <v>43090.0027586207</v>
      </c>
      <c r="G301" s="54">
        <v>43363</v>
      </c>
      <c r="H301" s="10">
        <f t="shared" si="10"/>
        <v>272.9972413793</v>
      </c>
      <c r="I301" s="52">
        <v>4.35</v>
      </c>
      <c r="J301" s="18">
        <v>989.61</v>
      </c>
      <c r="K301" s="54">
        <v>43090.0027586207</v>
      </c>
      <c r="L301" s="20"/>
      <c r="M301" t="str">
        <f>VLOOKUP(C301,[2]贫困户信息_1!H$4:H$6373,1,0)</f>
        <v>吴长文</v>
      </c>
    </row>
    <row r="302" ht="24.95" customHeight="1" spans="1:13">
      <c r="A302" s="6">
        <v>300</v>
      </c>
      <c r="B302" s="52" t="s">
        <v>331</v>
      </c>
      <c r="C302" s="52" t="s">
        <v>371</v>
      </c>
      <c r="D302" s="52" t="s">
        <v>145</v>
      </c>
      <c r="E302" s="52" t="s">
        <v>372</v>
      </c>
      <c r="F302" s="53">
        <v>43024</v>
      </c>
      <c r="G302" s="54">
        <v>43363</v>
      </c>
      <c r="H302" s="10">
        <f t="shared" si="10"/>
        <v>339</v>
      </c>
      <c r="I302" s="52">
        <v>4.35</v>
      </c>
      <c r="J302" s="18">
        <v>2048.13</v>
      </c>
      <c r="K302" s="54" t="s">
        <v>60</v>
      </c>
      <c r="L302" s="20"/>
      <c r="M302" t="str">
        <f>VLOOKUP(C302,[2]贫困户信息_1!H$4:H$6373,1,0)</f>
        <v>荣应军</v>
      </c>
    </row>
    <row r="303" ht="24.95" customHeight="1" spans="1:13">
      <c r="A303" s="6">
        <v>301</v>
      </c>
      <c r="B303" s="52" t="s">
        <v>331</v>
      </c>
      <c r="C303" s="52" t="s">
        <v>373</v>
      </c>
      <c r="D303" s="52" t="s">
        <v>143</v>
      </c>
      <c r="E303" s="52" t="s">
        <v>374</v>
      </c>
      <c r="F303" s="53">
        <v>43028</v>
      </c>
      <c r="G303" s="54">
        <v>43363</v>
      </c>
      <c r="H303" s="10">
        <f t="shared" si="10"/>
        <v>335</v>
      </c>
      <c r="I303" s="52">
        <v>4.35</v>
      </c>
      <c r="J303" s="18">
        <v>1214.38</v>
      </c>
      <c r="K303" s="54" t="s">
        <v>60</v>
      </c>
      <c r="L303" s="20"/>
      <c r="M303" t="str">
        <f>VLOOKUP(C303,[2]贫困户信息_1!H$4:H$6373,1,0)</f>
        <v>王子芳</v>
      </c>
    </row>
    <row r="304" ht="24.95" customHeight="1" spans="1:13">
      <c r="A304" s="6">
        <v>302</v>
      </c>
      <c r="B304" s="52" t="s">
        <v>331</v>
      </c>
      <c r="C304" s="52" t="s">
        <v>375</v>
      </c>
      <c r="D304" s="52" t="s">
        <v>145</v>
      </c>
      <c r="E304" s="52" t="s">
        <v>37</v>
      </c>
      <c r="F304" s="9" t="str">
        <f>K304</f>
        <v>2017/10/13</v>
      </c>
      <c r="G304" s="54">
        <v>43363</v>
      </c>
      <c r="H304" s="10">
        <f t="shared" si="10"/>
        <v>342</v>
      </c>
      <c r="I304" s="52">
        <v>4.35</v>
      </c>
      <c r="J304" s="18">
        <v>2066.25</v>
      </c>
      <c r="K304" s="54" t="s">
        <v>564</v>
      </c>
      <c r="L304" s="20"/>
      <c r="M304" t="str">
        <f>VLOOKUP(C304,[2]贫困户信息_1!H$4:H$6373,1,0)</f>
        <v>肖慎光</v>
      </c>
    </row>
    <row r="305" ht="24.95" customHeight="1" spans="1:13">
      <c r="A305" s="6">
        <v>303</v>
      </c>
      <c r="B305" s="52" t="s">
        <v>331</v>
      </c>
      <c r="C305" s="52" t="s">
        <v>376</v>
      </c>
      <c r="D305" s="52" t="s">
        <v>143</v>
      </c>
      <c r="E305" s="52" t="s">
        <v>39</v>
      </c>
      <c r="F305" s="53">
        <v>43032</v>
      </c>
      <c r="G305" s="54">
        <v>43363</v>
      </c>
      <c r="H305" s="10">
        <f t="shared" si="10"/>
        <v>331</v>
      </c>
      <c r="I305" s="52">
        <v>4.35</v>
      </c>
      <c r="J305" s="18">
        <v>1199.88</v>
      </c>
      <c r="K305" s="54" t="s">
        <v>60</v>
      </c>
      <c r="L305" s="20"/>
      <c r="M305" t="str">
        <f>VLOOKUP(C305,[2]贫困户信息_1!H$4:H$6373,1,0)</f>
        <v>邢伏秋</v>
      </c>
    </row>
    <row r="306" ht="24.95" customHeight="1" spans="1:13">
      <c r="A306" s="6">
        <v>304</v>
      </c>
      <c r="B306" s="52" t="s">
        <v>331</v>
      </c>
      <c r="C306" s="52" t="s">
        <v>377</v>
      </c>
      <c r="D306" s="52" t="s">
        <v>143</v>
      </c>
      <c r="E306" s="52" t="s">
        <v>39</v>
      </c>
      <c r="F306" s="53">
        <v>43032</v>
      </c>
      <c r="G306" s="54">
        <v>43363</v>
      </c>
      <c r="H306" s="10">
        <f t="shared" si="10"/>
        <v>331</v>
      </c>
      <c r="I306" s="52">
        <v>4.35</v>
      </c>
      <c r="J306" s="18">
        <v>1199.88</v>
      </c>
      <c r="K306" s="54" t="s">
        <v>60</v>
      </c>
      <c r="L306" s="20"/>
      <c r="M306" t="str">
        <f>VLOOKUP(C306,[2]贫困户信息_1!H$4:H$6373,1,0)</f>
        <v>刘桂英</v>
      </c>
    </row>
    <row r="307" ht="24.95" customHeight="1" spans="1:13">
      <c r="A307" s="6">
        <v>305</v>
      </c>
      <c r="B307" s="52" t="s">
        <v>331</v>
      </c>
      <c r="C307" s="52" t="s">
        <v>378</v>
      </c>
      <c r="D307" s="52" t="s">
        <v>145</v>
      </c>
      <c r="E307" s="52" t="s">
        <v>51</v>
      </c>
      <c r="F307" s="9" t="str">
        <f>K307</f>
        <v>2017/10/27</v>
      </c>
      <c r="G307" s="54">
        <v>43363</v>
      </c>
      <c r="H307" s="10">
        <f t="shared" si="10"/>
        <v>328</v>
      </c>
      <c r="I307" s="52">
        <v>4.35</v>
      </c>
      <c r="J307" s="18">
        <v>1981.67</v>
      </c>
      <c r="K307" s="54" t="s">
        <v>565</v>
      </c>
      <c r="L307" s="20"/>
      <c r="M307" t="str">
        <f>VLOOKUP(C307,[2]贫困户信息_1!H$4:H$6373,1,0)</f>
        <v>贺源龙</v>
      </c>
    </row>
    <row r="308" ht="24.95" customHeight="1" spans="1:13">
      <c r="A308" s="6">
        <v>306</v>
      </c>
      <c r="B308" s="52" t="s">
        <v>331</v>
      </c>
      <c r="C308" s="52" t="s">
        <v>379</v>
      </c>
      <c r="D308" s="52" t="s">
        <v>143</v>
      </c>
      <c r="E308" s="52" t="s">
        <v>55</v>
      </c>
      <c r="F308" s="53">
        <v>43039</v>
      </c>
      <c r="G308" s="54">
        <v>43363</v>
      </c>
      <c r="H308" s="10">
        <f t="shared" si="10"/>
        <v>324</v>
      </c>
      <c r="I308" s="52">
        <v>4.35</v>
      </c>
      <c r="J308" s="18">
        <v>1174.5</v>
      </c>
      <c r="K308" s="54" t="s">
        <v>60</v>
      </c>
      <c r="L308" s="20"/>
      <c r="M308" t="str">
        <f>VLOOKUP(C308,[2]贫困户信息_1!H$4:H$6373,1,0)</f>
        <v>陈永高</v>
      </c>
    </row>
    <row r="309" ht="24.95" customHeight="1" spans="1:13">
      <c r="A309" s="6">
        <v>307</v>
      </c>
      <c r="B309" s="52" t="s">
        <v>331</v>
      </c>
      <c r="C309" s="52" t="s">
        <v>380</v>
      </c>
      <c r="D309" s="52" t="s">
        <v>143</v>
      </c>
      <c r="E309" s="52" t="s">
        <v>63</v>
      </c>
      <c r="F309" s="53">
        <v>43040</v>
      </c>
      <c r="G309" s="54">
        <v>43363</v>
      </c>
      <c r="H309" s="10">
        <f t="shared" si="10"/>
        <v>323</v>
      </c>
      <c r="I309" s="52">
        <v>4.35</v>
      </c>
      <c r="J309" s="18">
        <v>1170.88</v>
      </c>
      <c r="K309" s="54" t="s">
        <v>60</v>
      </c>
      <c r="L309" s="20"/>
      <c r="M309" t="str">
        <f>VLOOKUP(C309,[2]贫困户信息_1!H$4:H$6373,1,0)</f>
        <v>王建选</v>
      </c>
    </row>
    <row r="310" ht="24.95" customHeight="1" spans="1:13">
      <c r="A310" s="6">
        <v>308</v>
      </c>
      <c r="B310" s="52" t="s">
        <v>331</v>
      </c>
      <c r="C310" s="52" t="s">
        <v>381</v>
      </c>
      <c r="D310" s="52" t="s">
        <v>143</v>
      </c>
      <c r="E310" s="52" t="s">
        <v>169</v>
      </c>
      <c r="F310" s="53">
        <v>43053</v>
      </c>
      <c r="G310" s="54">
        <v>43363</v>
      </c>
      <c r="H310" s="10">
        <f t="shared" si="10"/>
        <v>310</v>
      </c>
      <c r="I310" s="52">
        <v>4.35</v>
      </c>
      <c r="J310" s="18">
        <v>1123.75</v>
      </c>
      <c r="K310" s="54" t="s">
        <v>60</v>
      </c>
      <c r="L310" s="20"/>
      <c r="M310" t="str">
        <f>VLOOKUP(C310,[2]贫困户信息_1!H$4:H$6373,1,0)</f>
        <v>石政华</v>
      </c>
    </row>
    <row r="311" ht="24.95" customHeight="1" spans="1:13">
      <c r="A311" s="6">
        <v>309</v>
      </c>
      <c r="B311" s="52" t="s">
        <v>331</v>
      </c>
      <c r="C311" s="52" t="s">
        <v>382</v>
      </c>
      <c r="D311" s="52" t="s">
        <v>143</v>
      </c>
      <c r="E311" s="52" t="s">
        <v>89</v>
      </c>
      <c r="F311" s="53">
        <v>43055</v>
      </c>
      <c r="G311" s="54">
        <v>43363</v>
      </c>
      <c r="H311" s="10">
        <f t="shared" si="10"/>
        <v>308</v>
      </c>
      <c r="I311" s="52">
        <v>4.35</v>
      </c>
      <c r="J311" s="18">
        <v>1116.5</v>
      </c>
      <c r="K311" s="54" t="s">
        <v>60</v>
      </c>
      <c r="L311" s="20"/>
      <c r="M311" t="str">
        <f>VLOOKUP(C311,[2]贫困户信息_1!H$4:H$6373,1,0)</f>
        <v>向才英</v>
      </c>
    </row>
    <row r="312" ht="24.95" customHeight="1" spans="1:13">
      <c r="A312" s="6">
        <v>310</v>
      </c>
      <c r="B312" s="52" t="s">
        <v>331</v>
      </c>
      <c r="C312" s="52" t="s">
        <v>383</v>
      </c>
      <c r="D312" s="52" t="s">
        <v>143</v>
      </c>
      <c r="E312" s="52" t="s">
        <v>89</v>
      </c>
      <c r="F312" s="53">
        <v>43055</v>
      </c>
      <c r="G312" s="54">
        <v>43363</v>
      </c>
      <c r="H312" s="10">
        <f t="shared" si="10"/>
        <v>308</v>
      </c>
      <c r="I312" s="52">
        <v>4.35</v>
      </c>
      <c r="J312" s="18">
        <v>1116.5</v>
      </c>
      <c r="K312" s="54" t="s">
        <v>60</v>
      </c>
      <c r="L312" s="20"/>
      <c r="M312" t="str">
        <f>VLOOKUP(C312,[2]贫困户信息_1!H$4:H$6373,1,0)</f>
        <v>何恺</v>
      </c>
    </row>
    <row r="313" ht="24.95" customHeight="1" spans="1:13">
      <c r="A313" s="6">
        <v>311</v>
      </c>
      <c r="B313" s="52" t="s">
        <v>331</v>
      </c>
      <c r="C313" s="52" t="s">
        <v>384</v>
      </c>
      <c r="D313" s="52" t="s">
        <v>143</v>
      </c>
      <c r="E313" s="52" t="s">
        <v>92</v>
      </c>
      <c r="F313" s="9" t="str">
        <f>K313</f>
        <v>2017/10/09</v>
      </c>
      <c r="G313" s="54">
        <v>43363</v>
      </c>
      <c r="H313" s="10">
        <f t="shared" si="10"/>
        <v>346</v>
      </c>
      <c r="I313" s="52">
        <v>4.35</v>
      </c>
      <c r="J313" s="18">
        <v>1254.25</v>
      </c>
      <c r="K313" s="54" t="s">
        <v>566</v>
      </c>
      <c r="L313" s="20"/>
      <c r="M313" t="str">
        <f>VLOOKUP(C313,[2]贫困户信息_1!H$4:H$6373,1,0)</f>
        <v>周建平</v>
      </c>
    </row>
    <row r="314" ht="24.95" customHeight="1" spans="1:13">
      <c r="A314" s="6">
        <v>312</v>
      </c>
      <c r="B314" s="52" t="s">
        <v>331</v>
      </c>
      <c r="C314" s="52" t="s">
        <v>385</v>
      </c>
      <c r="D314" s="52" t="s">
        <v>143</v>
      </c>
      <c r="E314" s="52" t="s">
        <v>92</v>
      </c>
      <c r="F314" s="9" t="str">
        <f>K314</f>
        <v>2017/10/09</v>
      </c>
      <c r="G314" s="54">
        <v>43363</v>
      </c>
      <c r="H314" s="10">
        <f t="shared" si="10"/>
        <v>346</v>
      </c>
      <c r="I314" s="52">
        <v>4.35</v>
      </c>
      <c r="J314" s="18">
        <v>1254.25</v>
      </c>
      <c r="K314" s="54" t="s">
        <v>566</v>
      </c>
      <c r="L314" s="20"/>
      <c r="M314" t="str">
        <f>VLOOKUP(C314,[2]贫困户信息_1!H$4:H$6373,1,0)</f>
        <v>张聂青</v>
      </c>
    </row>
    <row r="315" ht="24.95" customHeight="1" spans="1:13">
      <c r="A315" s="6">
        <v>313</v>
      </c>
      <c r="B315" s="52" t="s">
        <v>331</v>
      </c>
      <c r="C315" s="52" t="s">
        <v>386</v>
      </c>
      <c r="D315" s="52" t="s">
        <v>143</v>
      </c>
      <c r="E315" s="52" t="s">
        <v>92</v>
      </c>
      <c r="F315" s="9" t="str">
        <f>K315</f>
        <v>2017/10/09</v>
      </c>
      <c r="G315" s="54">
        <v>43363</v>
      </c>
      <c r="H315" s="10">
        <f t="shared" si="10"/>
        <v>346</v>
      </c>
      <c r="I315" s="52">
        <v>4.35</v>
      </c>
      <c r="J315" s="18">
        <v>1254.25</v>
      </c>
      <c r="K315" s="54" t="s">
        <v>566</v>
      </c>
      <c r="L315" s="20"/>
      <c r="M315" t="str">
        <f>VLOOKUP(C315,[2]贫困户信息_1!H$4:H$6373,1,0)</f>
        <v>徐木林</v>
      </c>
    </row>
    <row r="316" ht="24.95" customHeight="1" spans="1:13">
      <c r="A316" s="6">
        <v>314</v>
      </c>
      <c r="B316" s="52" t="s">
        <v>331</v>
      </c>
      <c r="C316" s="52" t="s">
        <v>387</v>
      </c>
      <c r="D316" s="52" t="s">
        <v>143</v>
      </c>
      <c r="E316" s="52" t="s">
        <v>92</v>
      </c>
      <c r="F316" s="9" t="str">
        <f>K316</f>
        <v>2017/09/27</v>
      </c>
      <c r="G316" s="54">
        <v>43363</v>
      </c>
      <c r="H316" s="10">
        <f t="shared" si="10"/>
        <v>358</v>
      </c>
      <c r="I316" s="52">
        <v>4.35</v>
      </c>
      <c r="J316" s="18">
        <v>1297.75</v>
      </c>
      <c r="K316" s="54" t="s">
        <v>567</v>
      </c>
      <c r="L316" s="20"/>
      <c r="M316" t="str">
        <f>VLOOKUP(C316,[2]贫困户信息_1!H$4:H$6373,1,0)</f>
        <v>汤建华</v>
      </c>
    </row>
    <row r="317" ht="24.95" customHeight="1" spans="1:13">
      <c r="A317" s="6">
        <v>315</v>
      </c>
      <c r="B317" s="52" t="s">
        <v>331</v>
      </c>
      <c r="C317" s="52" t="s">
        <v>388</v>
      </c>
      <c r="D317" s="52" t="s">
        <v>143</v>
      </c>
      <c r="E317" s="52" t="s">
        <v>92</v>
      </c>
      <c r="F317" s="9" t="str">
        <f>K317</f>
        <v>2017/10/09</v>
      </c>
      <c r="G317" s="54">
        <v>43363</v>
      </c>
      <c r="H317" s="10">
        <f t="shared" si="10"/>
        <v>346</v>
      </c>
      <c r="I317" s="52">
        <v>4.35</v>
      </c>
      <c r="J317" s="18">
        <v>1254.25</v>
      </c>
      <c r="K317" s="54" t="s">
        <v>566</v>
      </c>
      <c r="L317" s="20"/>
      <c r="M317" t="str">
        <f>VLOOKUP(C317,[2]贫困户信息_1!H$4:H$6373,1,0)</f>
        <v>张可红</v>
      </c>
    </row>
    <row r="318" ht="24.95" customHeight="1" spans="1:13">
      <c r="A318" s="6">
        <v>316</v>
      </c>
      <c r="B318" s="52" t="s">
        <v>331</v>
      </c>
      <c r="C318" s="52" t="s">
        <v>389</v>
      </c>
      <c r="D318" s="52" t="s">
        <v>359</v>
      </c>
      <c r="E318" s="52" t="s">
        <v>102</v>
      </c>
      <c r="F318" s="53">
        <v>43063</v>
      </c>
      <c r="G318" s="54">
        <v>43363</v>
      </c>
      <c r="H318" s="10">
        <f t="shared" si="10"/>
        <v>300</v>
      </c>
      <c r="I318" s="52">
        <v>4.35</v>
      </c>
      <c r="J318" s="18">
        <v>362.5</v>
      </c>
      <c r="K318" s="54" t="s">
        <v>60</v>
      </c>
      <c r="L318" s="20"/>
      <c r="M318" t="str">
        <f>VLOOKUP(C318,[2]贫困户信息_1!H$4:H$6373,1,0)</f>
        <v>王再香</v>
      </c>
    </row>
    <row r="319" ht="24.95" customHeight="1" spans="1:13">
      <c r="A319" s="6">
        <v>317</v>
      </c>
      <c r="B319" s="52" t="s">
        <v>331</v>
      </c>
      <c r="C319" s="52" t="s">
        <v>390</v>
      </c>
      <c r="D319" s="52" t="s">
        <v>143</v>
      </c>
      <c r="E319" s="52" t="s">
        <v>102</v>
      </c>
      <c r="F319" s="53">
        <v>43063</v>
      </c>
      <c r="G319" s="54">
        <v>43363</v>
      </c>
      <c r="H319" s="10">
        <f t="shared" si="10"/>
        <v>300</v>
      </c>
      <c r="I319" s="52">
        <v>4.35</v>
      </c>
      <c r="J319" s="18">
        <v>1087.5</v>
      </c>
      <c r="K319" s="54" t="s">
        <v>60</v>
      </c>
      <c r="L319" s="20"/>
      <c r="M319" t="str">
        <f>VLOOKUP(C319,[2]贫困户信息_1!H$4:H$6373,1,0)</f>
        <v>赵兴华</v>
      </c>
    </row>
    <row r="320" ht="24.95" customHeight="1" spans="1:13">
      <c r="A320" s="6">
        <v>318</v>
      </c>
      <c r="B320" s="52" t="s">
        <v>331</v>
      </c>
      <c r="C320" s="52" t="s">
        <v>391</v>
      </c>
      <c r="D320" s="52" t="s">
        <v>143</v>
      </c>
      <c r="E320" s="52" t="s">
        <v>102</v>
      </c>
      <c r="F320" s="53">
        <v>43063</v>
      </c>
      <c r="G320" s="54">
        <v>43363</v>
      </c>
      <c r="H320" s="10">
        <f t="shared" si="10"/>
        <v>300</v>
      </c>
      <c r="I320" s="52">
        <v>4.35</v>
      </c>
      <c r="J320" s="18">
        <v>1087.5</v>
      </c>
      <c r="K320" s="54" t="s">
        <v>60</v>
      </c>
      <c r="L320" s="20"/>
      <c r="M320" t="str">
        <f>VLOOKUP(C320,[2]贫困户信息_1!H$4:H$6373,1,0)</f>
        <v>胡守刚</v>
      </c>
    </row>
    <row r="321" ht="24.95" customHeight="1" spans="1:13">
      <c r="A321" s="6">
        <v>319</v>
      </c>
      <c r="B321" s="52" t="s">
        <v>331</v>
      </c>
      <c r="C321" s="52" t="s">
        <v>392</v>
      </c>
      <c r="D321" s="52" t="s">
        <v>143</v>
      </c>
      <c r="E321" s="52" t="s">
        <v>102</v>
      </c>
      <c r="F321" s="53">
        <v>43063</v>
      </c>
      <c r="G321" s="54">
        <v>43363</v>
      </c>
      <c r="H321" s="10">
        <f t="shared" si="10"/>
        <v>300</v>
      </c>
      <c r="I321" s="52">
        <v>4.35</v>
      </c>
      <c r="J321" s="18">
        <v>1087.5</v>
      </c>
      <c r="K321" s="54" t="s">
        <v>60</v>
      </c>
      <c r="L321" s="20"/>
      <c r="M321" t="str">
        <f>VLOOKUP(C321,[2]贫困户信息_1!H$4:H$6373,1,0)</f>
        <v>戴香华</v>
      </c>
    </row>
    <row r="322" ht="24.95" customHeight="1" spans="1:13">
      <c r="A322" s="6">
        <v>320</v>
      </c>
      <c r="B322" s="52" t="s">
        <v>331</v>
      </c>
      <c r="C322" s="52" t="s">
        <v>393</v>
      </c>
      <c r="D322" s="52" t="s">
        <v>143</v>
      </c>
      <c r="E322" s="52" t="s">
        <v>394</v>
      </c>
      <c r="F322" s="53">
        <v>43066</v>
      </c>
      <c r="G322" s="54">
        <v>43363</v>
      </c>
      <c r="H322" s="10">
        <f t="shared" si="10"/>
        <v>297</v>
      </c>
      <c r="I322" s="52">
        <v>4.35</v>
      </c>
      <c r="J322" s="18">
        <v>1076.63</v>
      </c>
      <c r="K322" s="54" t="s">
        <v>60</v>
      </c>
      <c r="L322" s="20"/>
      <c r="M322" t="str">
        <f>VLOOKUP(C322,[2]贫困户信息_1!H$4:H$6373,1,0)</f>
        <v>向小青</v>
      </c>
    </row>
    <row r="323" ht="24.95" customHeight="1" spans="1:13">
      <c r="A323" s="11">
        <v>321</v>
      </c>
      <c r="B323" s="49" t="s">
        <v>331</v>
      </c>
      <c r="C323" s="49" t="s">
        <v>395</v>
      </c>
      <c r="D323" s="49" t="s">
        <v>143</v>
      </c>
      <c r="E323" s="49" t="s">
        <v>178</v>
      </c>
      <c r="F323" s="50">
        <v>43069</v>
      </c>
      <c r="G323" s="51">
        <v>43363</v>
      </c>
      <c r="H323" s="15">
        <f t="shared" ref="H323:H386" si="12">G323-F323</f>
        <v>294</v>
      </c>
      <c r="I323" s="49">
        <v>4.35</v>
      </c>
      <c r="J323" s="23">
        <v>1065.75</v>
      </c>
      <c r="K323" s="56" t="s">
        <v>60</v>
      </c>
      <c r="L323" s="24">
        <v>20171215</v>
      </c>
      <c r="M323" t="e">
        <f>VLOOKUP(C323,[2]贫困户信息_1!H$4:H$6373,1,0)</f>
        <v>#N/A</v>
      </c>
    </row>
    <row r="324" ht="24.95" customHeight="1" spans="1:13">
      <c r="A324" s="6">
        <v>322</v>
      </c>
      <c r="B324" s="52" t="s">
        <v>331</v>
      </c>
      <c r="C324" s="52" t="s">
        <v>396</v>
      </c>
      <c r="D324" s="52" t="s">
        <v>143</v>
      </c>
      <c r="E324" s="52" t="s">
        <v>178</v>
      </c>
      <c r="F324" s="53">
        <v>43069</v>
      </c>
      <c r="G324" s="54">
        <v>43363</v>
      </c>
      <c r="H324" s="10">
        <f t="shared" si="12"/>
        <v>294</v>
      </c>
      <c r="I324" s="52">
        <v>4.35</v>
      </c>
      <c r="J324" s="18">
        <v>1065.75</v>
      </c>
      <c r="K324" s="54" t="s">
        <v>60</v>
      </c>
      <c r="L324" s="20"/>
      <c r="M324" t="str">
        <f>VLOOKUP(C324,[2]贫困户信息_1!H$4:H$6373,1,0)</f>
        <v>夏跃辉</v>
      </c>
    </row>
    <row r="325" ht="24.95" customHeight="1" spans="1:13">
      <c r="A325" s="6">
        <v>323</v>
      </c>
      <c r="B325" s="52" t="s">
        <v>331</v>
      </c>
      <c r="C325" s="52" t="s">
        <v>397</v>
      </c>
      <c r="D325" s="52" t="s">
        <v>143</v>
      </c>
      <c r="E325" s="52" t="s">
        <v>178</v>
      </c>
      <c r="F325" s="53">
        <v>43069</v>
      </c>
      <c r="G325" s="54">
        <v>43363</v>
      </c>
      <c r="H325" s="10">
        <f t="shared" si="12"/>
        <v>294</v>
      </c>
      <c r="I325" s="52">
        <v>4.35</v>
      </c>
      <c r="J325" s="18">
        <v>1065.75</v>
      </c>
      <c r="K325" s="54" t="s">
        <v>60</v>
      </c>
      <c r="L325" s="20"/>
      <c r="M325" t="str">
        <f>VLOOKUP(C325,[2]贫困户信息_1!H$4:H$6373,1,0)</f>
        <v>杨学文</v>
      </c>
    </row>
    <row r="326" ht="24.95" customHeight="1" spans="1:13">
      <c r="A326" s="6">
        <v>324</v>
      </c>
      <c r="B326" s="52" t="s">
        <v>331</v>
      </c>
      <c r="C326" s="52" t="s">
        <v>398</v>
      </c>
      <c r="D326" s="52" t="s">
        <v>143</v>
      </c>
      <c r="E326" s="52" t="s">
        <v>178</v>
      </c>
      <c r="F326" s="53">
        <v>43069</v>
      </c>
      <c r="G326" s="54">
        <v>43363</v>
      </c>
      <c r="H326" s="10">
        <f t="shared" si="12"/>
        <v>294</v>
      </c>
      <c r="I326" s="52">
        <v>4.35</v>
      </c>
      <c r="J326" s="18">
        <v>1065.75</v>
      </c>
      <c r="K326" s="54" t="s">
        <v>60</v>
      </c>
      <c r="L326" s="20"/>
      <c r="M326" t="str">
        <f>VLOOKUP(C326,[2]贫困户信息_1!H$4:H$6373,1,0)</f>
        <v>李文先</v>
      </c>
    </row>
    <row r="327" ht="24.95" customHeight="1" spans="1:13">
      <c r="A327" s="6">
        <v>325</v>
      </c>
      <c r="B327" s="52" t="s">
        <v>331</v>
      </c>
      <c r="C327" s="52" t="s">
        <v>399</v>
      </c>
      <c r="D327" s="52" t="s">
        <v>148</v>
      </c>
      <c r="E327" s="52" t="s">
        <v>178</v>
      </c>
      <c r="F327" s="53">
        <v>43069</v>
      </c>
      <c r="G327" s="54">
        <v>43363</v>
      </c>
      <c r="H327" s="10">
        <f t="shared" si="12"/>
        <v>294</v>
      </c>
      <c r="I327" s="52">
        <v>4.35</v>
      </c>
      <c r="J327" s="18">
        <v>710.5</v>
      </c>
      <c r="K327" s="54" t="s">
        <v>60</v>
      </c>
      <c r="L327" s="20"/>
      <c r="M327" t="str">
        <f>VLOOKUP(C327,[2]贫困户信息_1!H$4:H$6373,1,0)</f>
        <v>胡强国</v>
      </c>
    </row>
    <row r="328" ht="24.95" customHeight="1" spans="1:13">
      <c r="A328" s="6">
        <v>326</v>
      </c>
      <c r="B328" s="52" t="s">
        <v>331</v>
      </c>
      <c r="C328" s="52" t="s">
        <v>400</v>
      </c>
      <c r="D328" s="52" t="s">
        <v>143</v>
      </c>
      <c r="E328" s="52" t="s">
        <v>178</v>
      </c>
      <c r="F328" s="53">
        <v>43069</v>
      </c>
      <c r="G328" s="54">
        <v>43363</v>
      </c>
      <c r="H328" s="10">
        <f t="shared" si="12"/>
        <v>294</v>
      </c>
      <c r="I328" s="52">
        <v>4.35</v>
      </c>
      <c r="J328" s="18">
        <v>1065.75</v>
      </c>
      <c r="K328" s="54" t="s">
        <v>60</v>
      </c>
      <c r="L328" s="20"/>
      <c r="M328" t="str">
        <f>VLOOKUP(C328,[2]贫困户信息_1!H$4:H$6373,1,0)</f>
        <v>徐斌</v>
      </c>
    </row>
    <row r="329" ht="24.95" customHeight="1" spans="1:13">
      <c r="A329" s="6">
        <v>327</v>
      </c>
      <c r="B329" s="52" t="s">
        <v>331</v>
      </c>
      <c r="C329" s="52" t="s">
        <v>401</v>
      </c>
      <c r="D329" s="52" t="s">
        <v>143</v>
      </c>
      <c r="E329" s="52" t="s">
        <v>402</v>
      </c>
      <c r="F329" s="9" t="str">
        <f>K329</f>
        <v>2017/10/09</v>
      </c>
      <c r="G329" s="54">
        <v>43363</v>
      </c>
      <c r="H329" s="10">
        <f t="shared" si="12"/>
        <v>346</v>
      </c>
      <c r="I329" s="52">
        <v>4.35</v>
      </c>
      <c r="J329" s="18">
        <v>1254.25</v>
      </c>
      <c r="K329" s="54" t="s">
        <v>566</v>
      </c>
      <c r="L329" s="20"/>
      <c r="M329" t="str">
        <f>VLOOKUP(C329,[2]贫困户信息_1!H$4:H$6373,1,0)</f>
        <v>危凡</v>
      </c>
    </row>
    <row r="330" ht="24.95" customHeight="1" spans="1:13">
      <c r="A330" s="6">
        <v>328</v>
      </c>
      <c r="B330" s="52" t="s">
        <v>331</v>
      </c>
      <c r="C330" s="52" t="s">
        <v>403</v>
      </c>
      <c r="D330" s="52" t="s">
        <v>148</v>
      </c>
      <c r="E330" s="52" t="s">
        <v>404</v>
      </c>
      <c r="F330" s="53">
        <v>43075</v>
      </c>
      <c r="G330" s="54">
        <v>43363</v>
      </c>
      <c r="H330" s="10">
        <f t="shared" si="12"/>
        <v>288</v>
      </c>
      <c r="I330" s="52">
        <v>4.35</v>
      </c>
      <c r="J330" s="18">
        <v>696</v>
      </c>
      <c r="K330" s="54" t="s">
        <v>60</v>
      </c>
      <c r="L330" s="20"/>
      <c r="M330" t="str">
        <f>VLOOKUP(C330,[2]贫困户信息_1!H$4:H$6373,1,0)</f>
        <v>范卫红</v>
      </c>
    </row>
    <row r="331" ht="24.95" customHeight="1" spans="1:13">
      <c r="A331" s="6">
        <v>329</v>
      </c>
      <c r="B331" s="52" t="s">
        <v>331</v>
      </c>
      <c r="C331" s="52" t="s">
        <v>405</v>
      </c>
      <c r="D331" s="52" t="s">
        <v>145</v>
      </c>
      <c r="E331" s="52" t="s">
        <v>406</v>
      </c>
      <c r="F331" s="53">
        <v>43111</v>
      </c>
      <c r="G331" s="54">
        <v>43363</v>
      </c>
      <c r="H331" s="10">
        <f t="shared" si="12"/>
        <v>252</v>
      </c>
      <c r="I331" s="52">
        <v>4.35</v>
      </c>
      <c r="J331" s="18">
        <v>1522.5</v>
      </c>
      <c r="K331" s="54" t="s">
        <v>60</v>
      </c>
      <c r="L331" s="20"/>
      <c r="M331" t="str">
        <f>VLOOKUP(C331,[2]贫困户信息_1!H$4:H$6373,1,0)</f>
        <v>陈志才</v>
      </c>
    </row>
    <row r="332" ht="24.95" customHeight="1" spans="1:13">
      <c r="A332" s="6">
        <v>330</v>
      </c>
      <c r="B332" s="52" t="s">
        <v>331</v>
      </c>
      <c r="C332" s="52" t="s">
        <v>409</v>
      </c>
      <c r="D332" s="52" t="s">
        <v>143</v>
      </c>
      <c r="E332" s="52" t="s">
        <v>410</v>
      </c>
      <c r="F332" s="53">
        <v>43172</v>
      </c>
      <c r="G332" s="54">
        <v>43363</v>
      </c>
      <c r="H332" s="10">
        <f t="shared" si="12"/>
        <v>191</v>
      </c>
      <c r="I332" s="52">
        <v>4.35</v>
      </c>
      <c r="J332" s="18">
        <v>692.38</v>
      </c>
      <c r="K332" s="54" t="s">
        <v>60</v>
      </c>
      <c r="L332" s="20"/>
      <c r="M332" t="str">
        <f>VLOOKUP(C332,[2]贫困户信息_1!H$4:H$6373,1,0)</f>
        <v>朱礼文</v>
      </c>
    </row>
    <row r="333" ht="24.95" customHeight="1" spans="1:13">
      <c r="A333" s="6">
        <v>331</v>
      </c>
      <c r="B333" s="52" t="s">
        <v>331</v>
      </c>
      <c r="C333" s="52" t="s">
        <v>411</v>
      </c>
      <c r="D333" s="52" t="s">
        <v>143</v>
      </c>
      <c r="E333" s="52" t="s">
        <v>412</v>
      </c>
      <c r="F333" s="53">
        <v>43207</v>
      </c>
      <c r="G333" s="54">
        <v>43363</v>
      </c>
      <c r="H333" s="10">
        <f t="shared" si="12"/>
        <v>156</v>
      </c>
      <c r="I333" s="52">
        <v>4.35</v>
      </c>
      <c r="J333" s="18">
        <v>565.5</v>
      </c>
      <c r="K333" s="54" t="s">
        <v>60</v>
      </c>
      <c r="L333" s="20"/>
      <c r="M333" t="str">
        <f>VLOOKUP(C333,[2]贫困户信息_1!H$4:H$6373,1,0)</f>
        <v>宁德仁</v>
      </c>
    </row>
    <row r="334" ht="24.95" customHeight="1" spans="1:13">
      <c r="A334" s="6">
        <v>332</v>
      </c>
      <c r="B334" s="52" t="s">
        <v>331</v>
      </c>
      <c r="C334" s="52" t="s">
        <v>355</v>
      </c>
      <c r="D334" s="52" t="s">
        <v>145</v>
      </c>
      <c r="E334" s="52" t="s">
        <v>207</v>
      </c>
      <c r="F334" s="9">
        <f>K334</f>
        <v>43089.9988965517</v>
      </c>
      <c r="G334" s="54">
        <v>43363</v>
      </c>
      <c r="H334" s="10">
        <f t="shared" si="12"/>
        <v>273.001103448303</v>
      </c>
      <c r="I334" s="52">
        <v>4.35</v>
      </c>
      <c r="J334" s="18">
        <v>1649.38</v>
      </c>
      <c r="K334" s="54">
        <v>43089.9988965517</v>
      </c>
      <c r="L334" s="20"/>
      <c r="M334" t="str">
        <f>VLOOKUP(C334,[2]贫困户信息_1!H$4:H$6373,1,0)</f>
        <v>龚学农</v>
      </c>
    </row>
    <row r="335" ht="24.95" customHeight="1" spans="1:13">
      <c r="A335" s="6">
        <v>333</v>
      </c>
      <c r="B335" s="52" t="s">
        <v>331</v>
      </c>
      <c r="C335" s="52" t="s">
        <v>365</v>
      </c>
      <c r="D335" s="52" t="s">
        <v>145</v>
      </c>
      <c r="E335" s="52" t="s">
        <v>413</v>
      </c>
      <c r="F335" s="9">
        <f>K335</f>
        <v>43118.9988965517</v>
      </c>
      <c r="G335" s="54">
        <v>43363</v>
      </c>
      <c r="H335" s="10">
        <f t="shared" si="12"/>
        <v>244.001103448303</v>
      </c>
      <c r="I335" s="52">
        <v>4.35</v>
      </c>
      <c r="J335" s="18">
        <v>1474.17</v>
      </c>
      <c r="K335" s="54">
        <v>43118.9988965517</v>
      </c>
      <c r="L335" s="20"/>
      <c r="M335" t="str">
        <f>VLOOKUP(C335,[2]贫困户信息_1!H$4:H$6373,1,0)</f>
        <v>陈其飞</v>
      </c>
    </row>
    <row r="336" ht="24.95" customHeight="1" spans="1:13">
      <c r="A336" s="6">
        <v>334</v>
      </c>
      <c r="B336" s="52" t="s">
        <v>414</v>
      </c>
      <c r="C336" s="7" t="s">
        <v>415</v>
      </c>
      <c r="D336" s="8">
        <v>50000</v>
      </c>
      <c r="E336" s="7" t="s">
        <v>416</v>
      </c>
      <c r="F336" s="57">
        <v>43251</v>
      </c>
      <c r="G336" s="48">
        <v>43332</v>
      </c>
      <c r="H336" s="10">
        <f t="shared" si="12"/>
        <v>81</v>
      </c>
      <c r="I336" s="62">
        <v>4.75</v>
      </c>
      <c r="J336" s="18">
        <v>534.38</v>
      </c>
      <c r="K336" s="43">
        <v>43251</v>
      </c>
      <c r="L336" s="20"/>
      <c r="M336" t="str">
        <f>VLOOKUP(C336,[2]贫困户信息_1!H$4:H$6373,1,0)</f>
        <v>蔡益明</v>
      </c>
    </row>
    <row r="337" ht="24.95" customHeight="1" spans="1:13">
      <c r="A337" s="6">
        <v>335</v>
      </c>
      <c r="B337" s="52" t="s">
        <v>414</v>
      </c>
      <c r="C337" s="7" t="s">
        <v>417</v>
      </c>
      <c r="D337" s="8">
        <v>50000</v>
      </c>
      <c r="E337" s="7" t="s">
        <v>364</v>
      </c>
      <c r="F337" s="57">
        <v>43251</v>
      </c>
      <c r="G337" s="48">
        <v>43332</v>
      </c>
      <c r="H337" s="10">
        <f t="shared" si="12"/>
        <v>81</v>
      </c>
      <c r="I337" s="62">
        <v>4.35</v>
      </c>
      <c r="J337" s="18">
        <v>489.38</v>
      </c>
      <c r="K337" s="43">
        <v>43251</v>
      </c>
      <c r="L337" s="20"/>
      <c r="M337" t="str">
        <f>VLOOKUP(C337,[2]贫困户信息_1!H$4:H$6373,1,0)</f>
        <v>龚熊兵</v>
      </c>
    </row>
    <row r="338" ht="24.95" customHeight="1" spans="1:13">
      <c r="A338" s="6">
        <v>336</v>
      </c>
      <c r="B338" s="52" t="s">
        <v>414</v>
      </c>
      <c r="C338" s="7" t="s">
        <v>418</v>
      </c>
      <c r="D338" s="8">
        <v>50000</v>
      </c>
      <c r="E338" s="7" t="s">
        <v>419</v>
      </c>
      <c r="F338" s="57">
        <v>43251</v>
      </c>
      <c r="G338" s="48">
        <v>43326</v>
      </c>
      <c r="H338" s="10">
        <f t="shared" si="12"/>
        <v>75</v>
      </c>
      <c r="I338" s="62">
        <v>4.35</v>
      </c>
      <c r="J338" s="18">
        <v>453.13</v>
      </c>
      <c r="K338" s="43">
        <v>43251</v>
      </c>
      <c r="L338" s="20"/>
      <c r="M338" t="str">
        <f>VLOOKUP(C338,[2]贫困户信息_1!H$4:H$6373,1,0)</f>
        <v>许岳军</v>
      </c>
    </row>
    <row r="339" ht="24.95" customHeight="1" spans="1:13">
      <c r="A339" s="6">
        <v>337</v>
      </c>
      <c r="B339" s="52" t="s">
        <v>414</v>
      </c>
      <c r="C339" s="7" t="s">
        <v>420</v>
      </c>
      <c r="D339" s="8">
        <v>50000</v>
      </c>
      <c r="E339" s="7" t="s">
        <v>419</v>
      </c>
      <c r="F339" s="57">
        <v>43251</v>
      </c>
      <c r="G339" s="48">
        <v>43336</v>
      </c>
      <c r="H339" s="10">
        <f t="shared" si="12"/>
        <v>85</v>
      </c>
      <c r="I339" s="62">
        <v>4.35</v>
      </c>
      <c r="J339" s="18">
        <v>513.54</v>
      </c>
      <c r="K339" s="43">
        <v>43251</v>
      </c>
      <c r="L339" s="20"/>
      <c r="M339" t="str">
        <f>VLOOKUP(C339,[2]贫困户信息_1!H$4:H$6373,1,0)</f>
        <v>周训民</v>
      </c>
    </row>
    <row r="340" ht="24.95" customHeight="1" spans="1:13">
      <c r="A340" s="6">
        <v>338</v>
      </c>
      <c r="B340" s="52" t="s">
        <v>414</v>
      </c>
      <c r="C340" s="7" t="s">
        <v>421</v>
      </c>
      <c r="D340" s="8">
        <v>50000</v>
      </c>
      <c r="E340" s="7" t="s">
        <v>422</v>
      </c>
      <c r="F340" s="57">
        <v>43251</v>
      </c>
      <c r="G340" s="48">
        <v>43334</v>
      </c>
      <c r="H340" s="10">
        <f t="shared" si="12"/>
        <v>83</v>
      </c>
      <c r="I340" s="62">
        <v>4.35</v>
      </c>
      <c r="J340" s="18">
        <v>501.46</v>
      </c>
      <c r="K340" s="43">
        <v>43251</v>
      </c>
      <c r="L340" s="20"/>
      <c r="M340" t="str">
        <f>VLOOKUP(C340,[2]贫困户信息_1!H$4:H$6373,1,0)</f>
        <v>王丽萍</v>
      </c>
    </row>
    <row r="341" ht="24.95" customHeight="1" spans="1:13">
      <c r="A341" s="6">
        <v>339</v>
      </c>
      <c r="B341" s="52" t="s">
        <v>414</v>
      </c>
      <c r="C341" s="7" t="s">
        <v>423</v>
      </c>
      <c r="D341" s="8">
        <v>30000</v>
      </c>
      <c r="E341" s="7" t="s">
        <v>424</v>
      </c>
      <c r="F341" s="57">
        <v>43251</v>
      </c>
      <c r="G341" s="48">
        <v>43358</v>
      </c>
      <c r="H341" s="10">
        <f t="shared" si="12"/>
        <v>107</v>
      </c>
      <c r="I341" s="62">
        <v>4.35</v>
      </c>
      <c r="J341" s="18">
        <v>387.88</v>
      </c>
      <c r="K341" s="43">
        <v>43251</v>
      </c>
      <c r="L341" s="20"/>
      <c r="M341" t="str">
        <f>VLOOKUP(C341,[2]贫困户信息_1!H$4:H$6373,1,0)</f>
        <v>陆升从</v>
      </c>
    </row>
    <row r="342" ht="24.95" customHeight="1" spans="1:13">
      <c r="A342" s="6">
        <v>340</v>
      </c>
      <c r="B342" s="52" t="s">
        <v>414</v>
      </c>
      <c r="C342" s="7" t="s">
        <v>425</v>
      </c>
      <c r="D342" s="8">
        <v>50000</v>
      </c>
      <c r="E342" s="7" t="s">
        <v>426</v>
      </c>
      <c r="F342" s="57">
        <v>43251</v>
      </c>
      <c r="G342" s="48">
        <v>43370</v>
      </c>
      <c r="H342" s="10">
        <f t="shared" si="12"/>
        <v>119</v>
      </c>
      <c r="I342" s="62">
        <v>4.35</v>
      </c>
      <c r="J342" s="18">
        <v>718.96</v>
      </c>
      <c r="K342" s="43">
        <v>43251</v>
      </c>
      <c r="L342" s="20"/>
      <c r="M342" t="str">
        <f>VLOOKUP(C342,[2]贫困户信息_1!H$4:H$6373,1,0)</f>
        <v>王再强</v>
      </c>
    </row>
    <row r="343" ht="24.95" customHeight="1" spans="1:13">
      <c r="A343" s="6">
        <v>341</v>
      </c>
      <c r="B343" s="52" t="s">
        <v>414</v>
      </c>
      <c r="C343" s="7" t="s">
        <v>427</v>
      </c>
      <c r="D343" s="8">
        <v>50000</v>
      </c>
      <c r="E343" s="7" t="s">
        <v>37</v>
      </c>
      <c r="F343" s="57">
        <v>43251</v>
      </c>
      <c r="G343" s="48">
        <v>43364</v>
      </c>
      <c r="H343" s="10">
        <f t="shared" si="12"/>
        <v>113</v>
      </c>
      <c r="I343" s="62">
        <v>4.35</v>
      </c>
      <c r="J343" s="18">
        <v>682.71</v>
      </c>
      <c r="K343" s="43">
        <v>43251</v>
      </c>
      <c r="L343" s="20"/>
      <c r="M343" t="str">
        <f>VLOOKUP(C343,[2]贫困户信息_1!H$4:H$6373,1,0)</f>
        <v>王良才</v>
      </c>
    </row>
    <row r="344" ht="24.95" customHeight="1" spans="1:13">
      <c r="A344" s="6">
        <v>342</v>
      </c>
      <c r="B344" s="52" t="s">
        <v>414</v>
      </c>
      <c r="C344" s="7" t="s">
        <v>428</v>
      </c>
      <c r="D344" s="8">
        <v>30000</v>
      </c>
      <c r="E344" s="7" t="s">
        <v>37</v>
      </c>
      <c r="F344" s="57">
        <v>43251</v>
      </c>
      <c r="G344" s="48">
        <v>43364</v>
      </c>
      <c r="H344" s="10">
        <f t="shared" si="12"/>
        <v>113</v>
      </c>
      <c r="I344" s="62">
        <v>4.35</v>
      </c>
      <c r="J344" s="18">
        <v>409.63</v>
      </c>
      <c r="K344" s="43">
        <v>43251</v>
      </c>
      <c r="L344" s="20"/>
      <c r="M344" t="str">
        <f>VLOOKUP(C344,[2]贫困户信息_1!H$4:H$6373,1,0)</f>
        <v>杨远堂</v>
      </c>
    </row>
    <row r="345" ht="24.95" customHeight="1" spans="1:13">
      <c r="A345" s="6">
        <v>343</v>
      </c>
      <c r="B345" s="52" t="s">
        <v>414</v>
      </c>
      <c r="C345" s="7" t="s">
        <v>429</v>
      </c>
      <c r="D345" s="8">
        <v>50000</v>
      </c>
      <c r="E345" s="7" t="s">
        <v>37</v>
      </c>
      <c r="F345" s="57">
        <v>43251</v>
      </c>
      <c r="G345" s="48">
        <v>43364</v>
      </c>
      <c r="H345" s="10">
        <f t="shared" si="12"/>
        <v>113</v>
      </c>
      <c r="I345" s="62">
        <v>4.35</v>
      </c>
      <c r="J345" s="18">
        <v>682.71</v>
      </c>
      <c r="K345" s="43">
        <v>43251</v>
      </c>
      <c r="L345" s="20"/>
      <c r="M345" t="str">
        <f>VLOOKUP(C345,[2]贫困户信息_1!H$4:H$6373,1,0)</f>
        <v>吴明奎</v>
      </c>
    </row>
    <row r="346" ht="24.95" customHeight="1" spans="1:13">
      <c r="A346" s="6">
        <v>344</v>
      </c>
      <c r="B346" s="52" t="s">
        <v>414</v>
      </c>
      <c r="C346" s="7" t="s">
        <v>430</v>
      </c>
      <c r="D346" s="8">
        <v>50000</v>
      </c>
      <c r="E346" s="7" t="s">
        <v>39</v>
      </c>
      <c r="F346" s="57">
        <v>43251</v>
      </c>
      <c r="G346" s="48">
        <v>43364</v>
      </c>
      <c r="H346" s="10">
        <f t="shared" si="12"/>
        <v>113</v>
      </c>
      <c r="I346" s="62">
        <v>4.35</v>
      </c>
      <c r="J346" s="18">
        <v>682.71</v>
      </c>
      <c r="K346" s="43">
        <v>43251</v>
      </c>
      <c r="L346" s="20"/>
      <c r="M346" t="str">
        <f>VLOOKUP(C346,[2]贫困户信息_1!H$4:H$6373,1,0)</f>
        <v>袁岳伏</v>
      </c>
    </row>
    <row r="347" ht="24.95" customHeight="1" spans="1:13">
      <c r="A347" s="6">
        <v>345</v>
      </c>
      <c r="B347" s="52" t="s">
        <v>414</v>
      </c>
      <c r="C347" s="7" t="s">
        <v>431</v>
      </c>
      <c r="D347" s="8">
        <v>50000</v>
      </c>
      <c r="E347" s="7" t="s">
        <v>46</v>
      </c>
      <c r="F347" s="57">
        <v>43251</v>
      </c>
      <c r="G347" s="48">
        <v>43364</v>
      </c>
      <c r="H347" s="10">
        <f t="shared" si="12"/>
        <v>113</v>
      </c>
      <c r="I347" s="62">
        <v>4.35</v>
      </c>
      <c r="J347" s="18">
        <v>682.71</v>
      </c>
      <c r="K347" s="43">
        <v>43251</v>
      </c>
      <c r="L347" s="20"/>
      <c r="M347" t="str">
        <f>VLOOKUP(C347,[2]贫困户信息_1!H$4:H$6373,1,0)</f>
        <v>肖双喜</v>
      </c>
    </row>
    <row r="348" ht="24.95" customHeight="1" spans="1:13">
      <c r="A348" s="6">
        <v>346</v>
      </c>
      <c r="B348" s="52" t="s">
        <v>414</v>
      </c>
      <c r="C348" s="7" t="s">
        <v>432</v>
      </c>
      <c r="D348" s="8">
        <v>40000</v>
      </c>
      <c r="E348" s="7" t="s">
        <v>46</v>
      </c>
      <c r="F348" s="57">
        <v>43251</v>
      </c>
      <c r="G348" s="48">
        <v>43364</v>
      </c>
      <c r="H348" s="10">
        <f t="shared" si="12"/>
        <v>113</v>
      </c>
      <c r="I348" s="62">
        <v>4.35</v>
      </c>
      <c r="J348" s="18">
        <v>546.17</v>
      </c>
      <c r="K348" s="43">
        <v>43251</v>
      </c>
      <c r="L348" s="20"/>
      <c r="M348" t="str">
        <f>VLOOKUP(C348,[2]贫困户信息_1!H$4:H$6373,1,0)</f>
        <v>李芳</v>
      </c>
    </row>
    <row r="349" ht="24.95" customHeight="1" spans="1:13">
      <c r="A349" s="6">
        <v>347</v>
      </c>
      <c r="B349" s="52" t="s">
        <v>414</v>
      </c>
      <c r="C349" s="7" t="s">
        <v>433</v>
      </c>
      <c r="D349" s="8">
        <v>40000</v>
      </c>
      <c r="E349" s="7" t="s">
        <v>46</v>
      </c>
      <c r="F349" s="57">
        <v>43251</v>
      </c>
      <c r="G349" s="48">
        <v>43364</v>
      </c>
      <c r="H349" s="10">
        <f t="shared" si="12"/>
        <v>113</v>
      </c>
      <c r="I349" s="62">
        <v>4.35</v>
      </c>
      <c r="J349" s="18">
        <v>546.17</v>
      </c>
      <c r="K349" s="43">
        <v>43251</v>
      </c>
      <c r="L349" s="20"/>
      <c r="M349" t="str">
        <f>VLOOKUP(C349,[2]贫困户信息_1!H$4:H$6373,1,0)</f>
        <v>周先高</v>
      </c>
    </row>
    <row r="350" ht="24.95" customHeight="1" spans="1:13">
      <c r="A350" s="11">
        <v>348</v>
      </c>
      <c r="B350" s="49" t="s">
        <v>414</v>
      </c>
      <c r="C350" s="12" t="s">
        <v>434</v>
      </c>
      <c r="D350" s="13">
        <v>30000</v>
      </c>
      <c r="E350" s="12" t="s">
        <v>282</v>
      </c>
      <c r="F350" s="38">
        <v>43251</v>
      </c>
      <c r="G350" s="38">
        <v>43363</v>
      </c>
      <c r="H350" s="15">
        <f t="shared" si="12"/>
        <v>112</v>
      </c>
      <c r="I350" s="63">
        <v>4.35</v>
      </c>
      <c r="J350" s="23">
        <v>406</v>
      </c>
      <c r="K350" s="64">
        <v>43251</v>
      </c>
      <c r="L350" s="24">
        <v>20171209</v>
      </c>
      <c r="M350" t="e">
        <f>VLOOKUP(C350,[2]贫困户信息_1!H$4:H$6373,1,0)</f>
        <v>#N/A</v>
      </c>
    </row>
    <row r="351" ht="24.95" customHeight="1" spans="1:13">
      <c r="A351" s="6">
        <v>349</v>
      </c>
      <c r="B351" s="52" t="s">
        <v>414</v>
      </c>
      <c r="C351" s="7" t="s">
        <v>435</v>
      </c>
      <c r="D351" s="8">
        <v>50000</v>
      </c>
      <c r="E351" s="7" t="s">
        <v>282</v>
      </c>
      <c r="F351" s="57">
        <v>43251</v>
      </c>
      <c r="G351" s="48">
        <v>43364</v>
      </c>
      <c r="H351" s="10">
        <f t="shared" si="12"/>
        <v>113</v>
      </c>
      <c r="I351" s="62">
        <v>4.35</v>
      </c>
      <c r="J351" s="18">
        <v>682.71</v>
      </c>
      <c r="K351" s="43">
        <v>43251</v>
      </c>
      <c r="L351" s="20"/>
      <c r="M351" t="str">
        <f>VLOOKUP(C351,[2]贫困户信息_1!H$4:H$6373,1,0)</f>
        <v>许雪庆</v>
      </c>
    </row>
    <row r="352" ht="24.95" customHeight="1" spans="1:13">
      <c r="A352" s="6">
        <v>350</v>
      </c>
      <c r="B352" s="52" t="s">
        <v>414</v>
      </c>
      <c r="C352" s="7" t="s">
        <v>436</v>
      </c>
      <c r="D352" s="8">
        <v>50000</v>
      </c>
      <c r="E352" s="7" t="s">
        <v>282</v>
      </c>
      <c r="F352" s="57">
        <v>43251</v>
      </c>
      <c r="G352" s="48">
        <v>43364</v>
      </c>
      <c r="H352" s="10">
        <f t="shared" si="12"/>
        <v>113</v>
      </c>
      <c r="I352" s="62">
        <v>4.35</v>
      </c>
      <c r="J352" s="18">
        <v>682.71</v>
      </c>
      <c r="K352" s="43">
        <v>43251</v>
      </c>
      <c r="L352" s="20"/>
      <c r="M352" t="str">
        <f>VLOOKUP(C352,[2]贫困户信息_1!H$4:H$6373,1,0)</f>
        <v>王元国</v>
      </c>
    </row>
    <row r="353" ht="24.95" customHeight="1" spans="1:13">
      <c r="A353" s="6">
        <v>351</v>
      </c>
      <c r="B353" s="52" t="s">
        <v>414</v>
      </c>
      <c r="C353" s="7" t="s">
        <v>437</v>
      </c>
      <c r="D353" s="8">
        <v>50000</v>
      </c>
      <c r="E353" s="7" t="s">
        <v>51</v>
      </c>
      <c r="F353" s="57">
        <v>43251</v>
      </c>
      <c r="G353" s="48">
        <v>43364</v>
      </c>
      <c r="H353" s="10">
        <f t="shared" si="12"/>
        <v>113</v>
      </c>
      <c r="I353" s="62">
        <v>4.35</v>
      </c>
      <c r="J353" s="18">
        <v>682.71</v>
      </c>
      <c r="K353" s="43">
        <v>43251</v>
      </c>
      <c r="L353" s="20"/>
      <c r="M353" t="str">
        <f>VLOOKUP(C353,[2]贫困户信息_1!H$4:H$6373,1,0)</f>
        <v>刘顺亮</v>
      </c>
    </row>
    <row r="354" ht="24.95" customHeight="1" spans="1:13">
      <c r="A354" s="6">
        <v>352</v>
      </c>
      <c r="B354" s="52" t="s">
        <v>414</v>
      </c>
      <c r="C354" s="7" t="s">
        <v>438</v>
      </c>
      <c r="D354" s="8">
        <v>50000</v>
      </c>
      <c r="E354" s="7" t="s">
        <v>51</v>
      </c>
      <c r="F354" s="57">
        <v>43251</v>
      </c>
      <c r="G354" s="48">
        <v>43364</v>
      </c>
      <c r="H354" s="10">
        <f t="shared" si="12"/>
        <v>113</v>
      </c>
      <c r="I354" s="62">
        <v>4.35</v>
      </c>
      <c r="J354" s="18">
        <v>682.71</v>
      </c>
      <c r="K354" s="43">
        <v>43251</v>
      </c>
      <c r="L354" s="20"/>
      <c r="M354" t="str">
        <f>VLOOKUP(C354,[2]贫困户信息_1!H$4:H$6373,1,0)</f>
        <v>吴明友</v>
      </c>
    </row>
    <row r="355" ht="24.95" customHeight="1" spans="1:13">
      <c r="A355" s="6">
        <v>353</v>
      </c>
      <c r="B355" s="52" t="s">
        <v>414</v>
      </c>
      <c r="C355" s="7" t="s">
        <v>439</v>
      </c>
      <c r="D355" s="8">
        <v>50000</v>
      </c>
      <c r="E355" s="7" t="s">
        <v>51</v>
      </c>
      <c r="F355" s="57">
        <v>43251</v>
      </c>
      <c r="G355" s="48">
        <v>43364</v>
      </c>
      <c r="H355" s="10">
        <f t="shared" si="12"/>
        <v>113</v>
      </c>
      <c r="I355" s="62">
        <v>4.35</v>
      </c>
      <c r="J355" s="18">
        <v>682.71</v>
      </c>
      <c r="K355" s="43">
        <v>43251</v>
      </c>
      <c r="L355" s="20"/>
      <c r="M355" t="str">
        <f>VLOOKUP(C355,[2]贫困户信息_1!H$4:H$6373,1,0)</f>
        <v>程美纯</v>
      </c>
    </row>
    <row r="356" ht="24.95" customHeight="1" spans="1:13">
      <c r="A356" s="6">
        <v>354</v>
      </c>
      <c r="B356" s="52" t="s">
        <v>414</v>
      </c>
      <c r="C356" s="7" t="s">
        <v>440</v>
      </c>
      <c r="D356" s="8">
        <v>50000</v>
      </c>
      <c r="E356" s="7" t="s">
        <v>51</v>
      </c>
      <c r="F356" s="57">
        <v>43251</v>
      </c>
      <c r="G356" s="48">
        <v>43364</v>
      </c>
      <c r="H356" s="10">
        <f t="shared" si="12"/>
        <v>113</v>
      </c>
      <c r="I356" s="62">
        <v>4.35</v>
      </c>
      <c r="J356" s="18">
        <v>682.71</v>
      </c>
      <c r="K356" s="43">
        <v>43251</v>
      </c>
      <c r="L356" s="20"/>
      <c r="M356" t="str">
        <f>VLOOKUP(C356,[2]贫困户信息_1!H$4:H$6373,1,0)</f>
        <v>易爱梅</v>
      </c>
    </row>
    <row r="357" ht="24.95" customHeight="1" spans="1:13">
      <c r="A357" s="6">
        <v>355</v>
      </c>
      <c r="B357" s="52" t="s">
        <v>414</v>
      </c>
      <c r="C357" s="7" t="s">
        <v>441</v>
      </c>
      <c r="D357" s="8">
        <v>50000</v>
      </c>
      <c r="E357" s="7" t="s">
        <v>51</v>
      </c>
      <c r="F357" s="57">
        <v>43251</v>
      </c>
      <c r="G357" s="48">
        <v>43364</v>
      </c>
      <c r="H357" s="10">
        <f t="shared" si="12"/>
        <v>113</v>
      </c>
      <c r="I357" s="62">
        <v>4.35</v>
      </c>
      <c r="J357" s="18">
        <v>682.71</v>
      </c>
      <c r="K357" s="43">
        <v>43251</v>
      </c>
      <c r="L357" s="20"/>
      <c r="M357" t="str">
        <f>VLOOKUP(C357,[2]贫困户信息_1!H$4:H$6373,1,0)</f>
        <v>孙邦富</v>
      </c>
    </row>
    <row r="358" ht="24.95" customHeight="1" spans="1:13">
      <c r="A358" s="6">
        <v>356</v>
      </c>
      <c r="B358" s="52" t="s">
        <v>414</v>
      </c>
      <c r="C358" s="7" t="s">
        <v>442</v>
      </c>
      <c r="D358" s="8">
        <v>50000</v>
      </c>
      <c r="E358" s="7" t="s">
        <v>51</v>
      </c>
      <c r="F358" s="57">
        <v>43251</v>
      </c>
      <c r="G358" s="48">
        <v>43364</v>
      </c>
      <c r="H358" s="10">
        <f t="shared" si="12"/>
        <v>113</v>
      </c>
      <c r="I358" s="62">
        <v>4.35</v>
      </c>
      <c r="J358" s="18">
        <v>682.71</v>
      </c>
      <c r="K358" s="43">
        <v>43251</v>
      </c>
      <c r="L358" s="20"/>
      <c r="M358" t="str">
        <f>VLOOKUP(C358,[2]贫困户信息_1!H$4:H$6373,1,0)</f>
        <v>罗德建</v>
      </c>
    </row>
    <row r="359" ht="24.95" customHeight="1" spans="1:13">
      <c r="A359" s="6">
        <v>357</v>
      </c>
      <c r="B359" s="52" t="s">
        <v>414</v>
      </c>
      <c r="C359" s="7" t="s">
        <v>443</v>
      </c>
      <c r="D359" s="8">
        <v>50000</v>
      </c>
      <c r="E359" s="7" t="s">
        <v>51</v>
      </c>
      <c r="F359" s="57">
        <v>43251</v>
      </c>
      <c r="G359" s="48">
        <v>43364</v>
      </c>
      <c r="H359" s="10">
        <f t="shared" si="12"/>
        <v>113</v>
      </c>
      <c r="I359" s="62">
        <v>4.35</v>
      </c>
      <c r="J359" s="18">
        <v>682.71</v>
      </c>
      <c r="K359" s="43">
        <v>43251</v>
      </c>
      <c r="L359" s="20"/>
      <c r="M359" t="str">
        <f>VLOOKUP(C359,[2]贫困户信息_1!H$4:H$6373,1,0)</f>
        <v>彭望君</v>
      </c>
    </row>
    <row r="360" ht="24.95" customHeight="1" spans="1:13">
      <c r="A360" s="6">
        <v>358</v>
      </c>
      <c r="B360" s="52" t="s">
        <v>414</v>
      </c>
      <c r="C360" s="7" t="s">
        <v>444</v>
      </c>
      <c r="D360" s="8">
        <v>50000</v>
      </c>
      <c r="E360" s="7" t="s">
        <v>51</v>
      </c>
      <c r="F360" s="57">
        <v>43251</v>
      </c>
      <c r="G360" s="48">
        <v>43364</v>
      </c>
      <c r="H360" s="10">
        <f t="shared" si="12"/>
        <v>113</v>
      </c>
      <c r="I360" s="62">
        <v>4.35</v>
      </c>
      <c r="J360" s="18">
        <v>682.71</v>
      </c>
      <c r="K360" s="43">
        <v>43251</v>
      </c>
      <c r="L360" s="20"/>
      <c r="M360" t="str">
        <f>VLOOKUP(C360,[2]贫困户信息_1!H$4:H$6373,1,0)</f>
        <v>刘振伦</v>
      </c>
    </row>
    <row r="361" ht="24.95" customHeight="1" spans="1:13">
      <c r="A361" s="6">
        <v>359</v>
      </c>
      <c r="B361" s="52" t="s">
        <v>414</v>
      </c>
      <c r="C361" s="7" t="s">
        <v>445</v>
      </c>
      <c r="D361" s="8">
        <v>50000</v>
      </c>
      <c r="E361" s="7" t="s">
        <v>55</v>
      </c>
      <c r="F361" s="57">
        <v>43251</v>
      </c>
      <c r="G361" s="48">
        <v>43364</v>
      </c>
      <c r="H361" s="10">
        <f t="shared" si="12"/>
        <v>113</v>
      </c>
      <c r="I361" s="62">
        <v>4.35</v>
      </c>
      <c r="J361" s="18">
        <v>682.71</v>
      </c>
      <c r="K361" s="43">
        <v>43251</v>
      </c>
      <c r="L361" s="20"/>
      <c r="M361" t="str">
        <f>VLOOKUP(C361,[2]贫困户信息_1!H$4:H$6373,1,0)</f>
        <v>刘拥政</v>
      </c>
    </row>
    <row r="362" ht="24.95" customHeight="1" spans="1:13">
      <c r="A362" s="11">
        <v>360</v>
      </c>
      <c r="B362" s="49" t="s">
        <v>414</v>
      </c>
      <c r="C362" s="12" t="s">
        <v>446</v>
      </c>
      <c r="D362" s="13">
        <v>50000</v>
      </c>
      <c r="E362" s="12" t="s">
        <v>55</v>
      </c>
      <c r="F362" s="38">
        <v>43251</v>
      </c>
      <c r="G362" s="38">
        <v>43363</v>
      </c>
      <c r="H362" s="15">
        <f t="shared" si="12"/>
        <v>112</v>
      </c>
      <c r="I362" s="63">
        <v>4.35</v>
      </c>
      <c r="J362" s="23">
        <v>676.67</v>
      </c>
      <c r="K362" s="64">
        <v>43251</v>
      </c>
      <c r="L362" s="24">
        <v>20171209</v>
      </c>
      <c r="M362" t="e">
        <f>VLOOKUP(C362,[2]贫困户信息_1!H$4:H$6373,1,0)</f>
        <v>#N/A</v>
      </c>
    </row>
    <row r="363" ht="24.95" customHeight="1" spans="1:13">
      <c r="A363" s="6">
        <v>361</v>
      </c>
      <c r="B363" s="52" t="s">
        <v>414</v>
      </c>
      <c r="C363" s="7" t="s">
        <v>447</v>
      </c>
      <c r="D363" s="8">
        <v>50000</v>
      </c>
      <c r="E363" s="7" t="s">
        <v>55</v>
      </c>
      <c r="F363" s="57">
        <v>43251</v>
      </c>
      <c r="G363" s="48">
        <v>43364</v>
      </c>
      <c r="H363" s="10">
        <f t="shared" si="12"/>
        <v>113</v>
      </c>
      <c r="I363" s="62">
        <v>4.35</v>
      </c>
      <c r="J363" s="18">
        <v>682.71</v>
      </c>
      <c r="K363" s="43">
        <v>43251</v>
      </c>
      <c r="L363" s="20"/>
      <c r="M363" t="str">
        <f>VLOOKUP(C363,[2]贫困户信息_1!H$4:H$6373,1,0)</f>
        <v>华君</v>
      </c>
    </row>
    <row r="364" ht="24.95" customHeight="1" spans="1:13">
      <c r="A364" s="6">
        <v>362</v>
      </c>
      <c r="B364" s="52" t="s">
        <v>414</v>
      </c>
      <c r="C364" s="7" t="s">
        <v>448</v>
      </c>
      <c r="D364" s="8">
        <v>50000</v>
      </c>
      <c r="E364" s="7" t="s">
        <v>55</v>
      </c>
      <c r="F364" s="57">
        <v>43251</v>
      </c>
      <c r="G364" s="48">
        <v>43364</v>
      </c>
      <c r="H364" s="10">
        <f t="shared" si="12"/>
        <v>113</v>
      </c>
      <c r="I364" s="62">
        <v>4.35</v>
      </c>
      <c r="J364" s="18">
        <v>682.71</v>
      </c>
      <c r="K364" s="43">
        <v>43251</v>
      </c>
      <c r="L364" s="20"/>
      <c r="M364" t="str">
        <f>VLOOKUP(C364,[2]贫困户信息_1!H$4:H$6373,1,0)</f>
        <v>李玲玲</v>
      </c>
    </row>
    <row r="365" ht="24.95" customHeight="1" spans="1:13">
      <c r="A365" s="6">
        <v>363</v>
      </c>
      <c r="B365" s="52" t="s">
        <v>414</v>
      </c>
      <c r="C365" s="7" t="s">
        <v>449</v>
      </c>
      <c r="D365" s="8">
        <v>50000</v>
      </c>
      <c r="E365" s="7" t="s">
        <v>55</v>
      </c>
      <c r="F365" s="57">
        <v>43251</v>
      </c>
      <c r="G365" s="48">
        <v>43364</v>
      </c>
      <c r="H365" s="10">
        <f t="shared" si="12"/>
        <v>113</v>
      </c>
      <c r="I365" s="62">
        <v>4.35</v>
      </c>
      <c r="J365" s="18">
        <v>682.71</v>
      </c>
      <c r="K365" s="43">
        <v>43251</v>
      </c>
      <c r="L365" s="20"/>
      <c r="M365" t="str">
        <f>VLOOKUP(C365,[2]贫困户信息_1!H$4:H$6373,1,0)</f>
        <v>李有明</v>
      </c>
    </row>
    <row r="366" ht="24.95" customHeight="1" spans="1:13">
      <c r="A366" s="6">
        <v>364</v>
      </c>
      <c r="B366" s="52" t="s">
        <v>414</v>
      </c>
      <c r="C366" s="7" t="s">
        <v>450</v>
      </c>
      <c r="D366" s="8">
        <v>50000</v>
      </c>
      <c r="E366" s="7" t="s">
        <v>55</v>
      </c>
      <c r="F366" s="57">
        <v>43251</v>
      </c>
      <c r="G366" s="48">
        <v>43364</v>
      </c>
      <c r="H366" s="10">
        <f t="shared" si="12"/>
        <v>113</v>
      </c>
      <c r="I366" s="62">
        <v>4.35</v>
      </c>
      <c r="J366" s="18">
        <v>682.71</v>
      </c>
      <c r="K366" s="43">
        <v>43251</v>
      </c>
      <c r="L366" s="20"/>
      <c r="M366" t="str">
        <f>VLOOKUP(C366,[2]贫困户信息_1!H$4:H$6373,1,0)</f>
        <v>许广路</v>
      </c>
    </row>
    <row r="367" ht="24.95" customHeight="1" spans="1:13">
      <c r="A367" s="6">
        <v>365</v>
      </c>
      <c r="B367" s="52" t="s">
        <v>414</v>
      </c>
      <c r="C367" s="7" t="s">
        <v>451</v>
      </c>
      <c r="D367" s="8">
        <v>50000</v>
      </c>
      <c r="E367" s="7" t="s">
        <v>55</v>
      </c>
      <c r="F367" s="57">
        <v>43251</v>
      </c>
      <c r="G367" s="48">
        <v>43364</v>
      </c>
      <c r="H367" s="10">
        <f t="shared" si="12"/>
        <v>113</v>
      </c>
      <c r="I367" s="62">
        <v>4.35</v>
      </c>
      <c r="J367" s="18">
        <v>682.71</v>
      </c>
      <c r="K367" s="43">
        <v>43251</v>
      </c>
      <c r="L367" s="20"/>
      <c r="M367" t="str">
        <f>VLOOKUP(C367,[2]贫困户信息_1!H$4:H$6373,1,0)</f>
        <v>文斌</v>
      </c>
    </row>
    <row r="368" ht="24.95" customHeight="1" spans="1:13">
      <c r="A368" s="6">
        <v>366</v>
      </c>
      <c r="B368" s="52" t="s">
        <v>414</v>
      </c>
      <c r="C368" s="7" t="s">
        <v>452</v>
      </c>
      <c r="D368" s="8">
        <v>50000</v>
      </c>
      <c r="E368" s="7" t="s">
        <v>55</v>
      </c>
      <c r="F368" s="57">
        <v>43251</v>
      </c>
      <c r="G368" s="48">
        <v>43364</v>
      </c>
      <c r="H368" s="10">
        <f t="shared" si="12"/>
        <v>113</v>
      </c>
      <c r="I368" s="62">
        <v>4.35</v>
      </c>
      <c r="J368" s="18">
        <v>682.71</v>
      </c>
      <c r="K368" s="43">
        <v>43251</v>
      </c>
      <c r="L368" s="20"/>
      <c r="M368" t="str">
        <f>VLOOKUP(C368,[2]贫困户信息_1!H$4:H$6373,1,0)</f>
        <v>肖秋红</v>
      </c>
    </row>
    <row r="369" ht="24.95" customHeight="1" spans="1:13">
      <c r="A369" s="6">
        <v>367</v>
      </c>
      <c r="B369" s="52" t="s">
        <v>414</v>
      </c>
      <c r="C369" s="7" t="s">
        <v>453</v>
      </c>
      <c r="D369" s="8">
        <v>50000</v>
      </c>
      <c r="E369" s="7" t="s">
        <v>55</v>
      </c>
      <c r="F369" s="57">
        <v>43251</v>
      </c>
      <c r="G369" s="48">
        <v>43364</v>
      </c>
      <c r="H369" s="10">
        <f t="shared" si="12"/>
        <v>113</v>
      </c>
      <c r="I369" s="62">
        <v>4.35</v>
      </c>
      <c r="J369" s="18">
        <v>682.71</v>
      </c>
      <c r="K369" s="43">
        <v>43251</v>
      </c>
      <c r="L369" s="20"/>
      <c r="M369" t="str">
        <f>VLOOKUP(C369,[2]贫困户信息_1!H$4:H$6373,1,0)</f>
        <v>沈梦秋</v>
      </c>
    </row>
    <row r="370" ht="24.95" customHeight="1" spans="1:13">
      <c r="A370" s="6">
        <v>368</v>
      </c>
      <c r="B370" s="52" t="s">
        <v>414</v>
      </c>
      <c r="C370" s="58" t="s">
        <v>454</v>
      </c>
      <c r="D370" s="59">
        <v>20000</v>
      </c>
      <c r="E370" s="60" t="s">
        <v>455</v>
      </c>
      <c r="F370" s="61">
        <v>43251</v>
      </c>
      <c r="G370" s="61">
        <v>43364</v>
      </c>
      <c r="H370" s="10">
        <f t="shared" si="12"/>
        <v>113</v>
      </c>
      <c r="I370" s="42">
        <v>4.75</v>
      </c>
      <c r="J370" s="18">
        <v>298.19</v>
      </c>
      <c r="K370" s="43">
        <v>43251</v>
      </c>
      <c r="L370" s="20"/>
      <c r="M370" t="str">
        <f>VLOOKUP(C370,[2]贫困户信息_1!H$4:H$6373,1,0)</f>
        <v>高章奇</v>
      </c>
    </row>
    <row r="371" ht="24.95" customHeight="1" spans="1:13">
      <c r="A371" s="6">
        <v>369</v>
      </c>
      <c r="B371" s="52" t="s">
        <v>414</v>
      </c>
      <c r="C371" s="58" t="s">
        <v>456</v>
      </c>
      <c r="D371" s="59">
        <v>30000</v>
      </c>
      <c r="E371" s="60" t="s">
        <v>455</v>
      </c>
      <c r="F371" s="61">
        <v>43251</v>
      </c>
      <c r="G371" s="61">
        <v>43364</v>
      </c>
      <c r="H371" s="10">
        <f t="shared" si="12"/>
        <v>113</v>
      </c>
      <c r="I371" s="42">
        <v>4.75</v>
      </c>
      <c r="J371" s="18">
        <v>447.29</v>
      </c>
      <c r="K371" s="43">
        <v>43251</v>
      </c>
      <c r="L371" s="20"/>
      <c r="M371" t="str">
        <f>VLOOKUP(C371,[2]贫困户信息_1!H$4:H$6373,1,0)</f>
        <v>叶小梅</v>
      </c>
    </row>
    <row r="372" ht="24.95" customHeight="1" spans="1:13">
      <c r="A372" s="6">
        <v>370</v>
      </c>
      <c r="B372" s="52" t="s">
        <v>414</v>
      </c>
      <c r="C372" s="58" t="s">
        <v>457</v>
      </c>
      <c r="D372" s="59">
        <v>30000</v>
      </c>
      <c r="E372" s="60" t="s">
        <v>455</v>
      </c>
      <c r="F372" s="61">
        <v>43251</v>
      </c>
      <c r="G372" s="61">
        <v>43364</v>
      </c>
      <c r="H372" s="10">
        <f t="shared" si="12"/>
        <v>113</v>
      </c>
      <c r="I372" s="42">
        <v>4.75</v>
      </c>
      <c r="J372" s="18">
        <v>447.29</v>
      </c>
      <c r="K372" s="43">
        <v>43251</v>
      </c>
      <c r="L372" s="20"/>
      <c r="M372" t="str">
        <f>VLOOKUP(C372,[2]贫困户信息_1!H$4:H$6373,1,0)</f>
        <v>李春香</v>
      </c>
    </row>
    <row r="373" ht="24.95" customHeight="1" spans="1:13">
      <c r="A373" s="6">
        <v>371</v>
      </c>
      <c r="B373" s="52" t="s">
        <v>414</v>
      </c>
      <c r="C373" s="58" t="s">
        <v>459</v>
      </c>
      <c r="D373" s="59">
        <v>20000</v>
      </c>
      <c r="E373" s="60" t="s">
        <v>300</v>
      </c>
      <c r="F373" s="61">
        <v>43251</v>
      </c>
      <c r="G373" s="61">
        <v>43364</v>
      </c>
      <c r="H373" s="10">
        <f t="shared" si="12"/>
        <v>113</v>
      </c>
      <c r="I373" s="42">
        <v>4.75</v>
      </c>
      <c r="J373" s="18">
        <v>298.19</v>
      </c>
      <c r="K373" s="43">
        <v>43251</v>
      </c>
      <c r="L373" s="20"/>
      <c r="M373" t="str">
        <f>VLOOKUP(C373,[2]贫困户信息_1!H$4:H$6373,1,0)</f>
        <v>周定学</v>
      </c>
    </row>
    <row r="374" ht="24.95" customHeight="1" spans="1:13">
      <c r="A374" s="6">
        <v>372</v>
      </c>
      <c r="B374" s="52" t="s">
        <v>414</v>
      </c>
      <c r="C374" s="58" t="s">
        <v>460</v>
      </c>
      <c r="D374" s="59">
        <v>20000</v>
      </c>
      <c r="E374" s="60" t="s">
        <v>300</v>
      </c>
      <c r="F374" s="61">
        <v>43251</v>
      </c>
      <c r="G374" s="61">
        <v>43364</v>
      </c>
      <c r="H374" s="10">
        <f t="shared" si="12"/>
        <v>113</v>
      </c>
      <c r="I374" s="42">
        <v>4.75</v>
      </c>
      <c r="J374" s="18">
        <v>298.19</v>
      </c>
      <c r="K374" s="43">
        <v>43251</v>
      </c>
      <c r="L374" s="20"/>
      <c r="M374" t="str">
        <f>VLOOKUP(C374,[2]贫困户信息_1!H$4:H$6373,1,0)</f>
        <v>白铁枚</v>
      </c>
    </row>
    <row r="375" s="2" customFormat="1" ht="24.95" customHeight="1" spans="1:14">
      <c r="A375" s="6">
        <v>373</v>
      </c>
      <c r="B375" s="52" t="s">
        <v>414</v>
      </c>
      <c r="C375" s="58" t="s">
        <v>461</v>
      </c>
      <c r="D375" s="59">
        <v>30000</v>
      </c>
      <c r="E375" s="60" t="s">
        <v>300</v>
      </c>
      <c r="F375" s="61">
        <v>43251</v>
      </c>
      <c r="G375" s="61">
        <v>43364</v>
      </c>
      <c r="H375" s="10">
        <f t="shared" si="12"/>
        <v>113</v>
      </c>
      <c r="I375" s="42">
        <v>4.75</v>
      </c>
      <c r="J375" s="18">
        <v>447.29</v>
      </c>
      <c r="K375" s="43">
        <v>43251</v>
      </c>
      <c r="L375" s="20"/>
      <c r="M375" t="str">
        <f>VLOOKUP(C375,[2]贫困户信息_1!H$4:H$6373,1,0)</f>
        <v>余立新</v>
      </c>
      <c r="N375"/>
    </row>
    <row r="376" ht="24.95" customHeight="1" spans="1:13">
      <c r="A376" s="6">
        <v>374</v>
      </c>
      <c r="B376" s="52" t="s">
        <v>414</v>
      </c>
      <c r="C376" s="58" t="s">
        <v>463</v>
      </c>
      <c r="D376" s="59">
        <v>30000</v>
      </c>
      <c r="E376" s="60" t="s">
        <v>300</v>
      </c>
      <c r="F376" s="61">
        <v>43251</v>
      </c>
      <c r="G376" s="61">
        <v>43364</v>
      </c>
      <c r="H376" s="10">
        <f t="shared" si="12"/>
        <v>113</v>
      </c>
      <c r="I376" s="42">
        <v>4.75</v>
      </c>
      <c r="J376" s="18">
        <v>447.29</v>
      </c>
      <c r="K376" s="43">
        <v>43251</v>
      </c>
      <c r="L376" s="20"/>
      <c r="M376" t="str">
        <f>VLOOKUP(C376,[2]贫困户信息_1!H$4:H$6373,1,0)</f>
        <v>李伏初</v>
      </c>
    </row>
    <row r="377" ht="24.95" customHeight="1" spans="1:13">
      <c r="A377" s="6">
        <v>375</v>
      </c>
      <c r="B377" s="52" t="s">
        <v>414</v>
      </c>
      <c r="C377" s="58" t="s">
        <v>464</v>
      </c>
      <c r="D377" s="59">
        <v>50000</v>
      </c>
      <c r="E377" s="60" t="s">
        <v>127</v>
      </c>
      <c r="F377" s="61">
        <v>43251</v>
      </c>
      <c r="G377" s="61">
        <v>43364</v>
      </c>
      <c r="H377" s="10">
        <f t="shared" si="12"/>
        <v>113</v>
      </c>
      <c r="I377" s="42">
        <v>4.75</v>
      </c>
      <c r="J377" s="18">
        <v>745.49</v>
      </c>
      <c r="K377" s="43">
        <v>43251</v>
      </c>
      <c r="L377" s="20"/>
      <c r="M377" t="str">
        <f>VLOOKUP(C377,[2]贫困户信息_1!H$4:H$6373,1,0)</f>
        <v>呙勤河</v>
      </c>
    </row>
    <row r="378" ht="24.95" customHeight="1" spans="1:13">
      <c r="A378" s="6">
        <v>376</v>
      </c>
      <c r="B378" s="52" t="s">
        <v>414</v>
      </c>
      <c r="C378" s="58" t="s">
        <v>465</v>
      </c>
      <c r="D378" s="59">
        <v>50000</v>
      </c>
      <c r="E378" s="60" t="s">
        <v>333</v>
      </c>
      <c r="F378" s="61">
        <v>43251</v>
      </c>
      <c r="G378" s="61">
        <v>43364</v>
      </c>
      <c r="H378" s="10">
        <f t="shared" si="12"/>
        <v>113</v>
      </c>
      <c r="I378" s="42">
        <v>4.75</v>
      </c>
      <c r="J378" s="18">
        <v>745.49</v>
      </c>
      <c r="K378" s="43">
        <v>43251</v>
      </c>
      <c r="L378" s="20"/>
      <c r="M378" t="str">
        <f>VLOOKUP(C378,[2]贫困户信息_1!H$4:H$6373,1,0)</f>
        <v>胡正艳</v>
      </c>
    </row>
    <row r="379" ht="24.95" customHeight="1" spans="1:13">
      <c r="A379" s="6">
        <v>377</v>
      </c>
      <c r="B379" s="52" t="s">
        <v>414</v>
      </c>
      <c r="C379" s="58" t="s">
        <v>466</v>
      </c>
      <c r="D379" s="59">
        <v>50000</v>
      </c>
      <c r="E379" s="60" t="s">
        <v>333</v>
      </c>
      <c r="F379" s="61">
        <v>43251</v>
      </c>
      <c r="G379" s="61">
        <v>43364</v>
      </c>
      <c r="H379" s="10">
        <f t="shared" si="12"/>
        <v>113</v>
      </c>
      <c r="I379" s="42">
        <v>4.75</v>
      </c>
      <c r="J379" s="18">
        <v>745.49</v>
      </c>
      <c r="K379" s="43">
        <v>43251</v>
      </c>
      <c r="L379" s="20"/>
      <c r="M379" t="str">
        <f>VLOOKUP(C379,[2]贫困户信息_1!H$4:H$6373,1,0)</f>
        <v>钟山</v>
      </c>
    </row>
    <row r="380" ht="24.95" customHeight="1" spans="1:13">
      <c r="A380" s="6">
        <v>378</v>
      </c>
      <c r="B380" s="52" t="s">
        <v>414</v>
      </c>
      <c r="C380" s="58" t="s">
        <v>467</v>
      </c>
      <c r="D380" s="59">
        <v>50000</v>
      </c>
      <c r="E380" s="60" t="s">
        <v>183</v>
      </c>
      <c r="F380" s="61">
        <v>43251</v>
      </c>
      <c r="G380" s="61">
        <v>43364</v>
      </c>
      <c r="H380" s="10">
        <f t="shared" si="12"/>
        <v>113</v>
      </c>
      <c r="I380" s="42">
        <v>4.75</v>
      </c>
      <c r="J380" s="18">
        <v>745.49</v>
      </c>
      <c r="K380" s="43">
        <v>43251</v>
      </c>
      <c r="L380" s="20"/>
      <c r="M380" t="str">
        <f>VLOOKUP(C380,[2]贫困户信息_1!H$4:H$6373,1,0)</f>
        <v>李四君</v>
      </c>
    </row>
    <row r="381" ht="24.95" customHeight="1" spans="1:13">
      <c r="A381" s="6">
        <v>379</v>
      </c>
      <c r="B381" s="52" t="s">
        <v>414</v>
      </c>
      <c r="C381" s="58" t="s">
        <v>468</v>
      </c>
      <c r="D381" s="59">
        <v>50000</v>
      </c>
      <c r="E381" s="60" t="s">
        <v>183</v>
      </c>
      <c r="F381" s="61">
        <v>43251</v>
      </c>
      <c r="G381" s="61">
        <v>43364</v>
      </c>
      <c r="H381" s="10">
        <f t="shared" si="12"/>
        <v>113</v>
      </c>
      <c r="I381" s="42">
        <v>4.75</v>
      </c>
      <c r="J381" s="18">
        <v>745.49</v>
      </c>
      <c r="K381" s="43">
        <v>43251</v>
      </c>
      <c r="L381" s="20"/>
      <c r="M381" t="str">
        <f>VLOOKUP(C381,[2]贫困户信息_1!H$4:H$6373,1,0)</f>
        <v>张小运</v>
      </c>
    </row>
    <row r="382" ht="24.95" customHeight="1" spans="1:13">
      <c r="A382" s="6">
        <v>380</v>
      </c>
      <c r="B382" s="52" t="s">
        <v>414</v>
      </c>
      <c r="C382" s="58" t="s">
        <v>469</v>
      </c>
      <c r="D382" s="59">
        <v>50000</v>
      </c>
      <c r="E382" s="60" t="s">
        <v>154</v>
      </c>
      <c r="F382" s="61">
        <v>43251</v>
      </c>
      <c r="G382" s="61">
        <v>43364</v>
      </c>
      <c r="H382" s="10">
        <f t="shared" si="12"/>
        <v>113</v>
      </c>
      <c r="I382" s="42">
        <v>4.75</v>
      </c>
      <c r="J382" s="18">
        <v>745.49</v>
      </c>
      <c r="K382" s="43">
        <v>43251</v>
      </c>
      <c r="L382" s="20"/>
      <c r="M382" t="str">
        <f>VLOOKUP(C382,[2]贫困户信息_1!H$4:H$6373,1,0)</f>
        <v>任霞</v>
      </c>
    </row>
    <row r="383" ht="24.95" customHeight="1" spans="1:13">
      <c r="A383" s="6">
        <v>381</v>
      </c>
      <c r="B383" s="52" t="s">
        <v>414</v>
      </c>
      <c r="C383" s="58" t="s">
        <v>470</v>
      </c>
      <c r="D383" s="59">
        <v>50000</v>
      </c>
      <c r="E383" s="60" t="s">
        <v>154</v>
      </c>
      <c r="F383" s="61">
        <v>43251</v>
      </c>
      <c r="G383" s="61">
        <v>43364</v>
      </c>
      <c r="H383" s="10">
        <f t="shared" si="12"/>
        <v>113</v>
      </c>
      <c r="I383" s="42">
        <v>4.75</v>
      </c>
      <c r="J383" s="18">
        <v>745.49</v>
      </c>
      <c r="K383" s="43">
        <v>43251</v>
      </c>
      <c r="L383" s="20"/>
      <c r="M383" t="str">
        <f>VLOOKUP(C383,[2]贫困户信息_1!H$4:H$6373,1,0)</f>
        <v>方再稀</v>
      </c>
    </row>
    <row r="384" ht="24.95" customHeight="1" spans="1:13">
      <c r="A384" s="6">
        <v>382</v>
      </c>
      <c r="B384" s="52" t="s">
        <v>414</v>
      </c>
      <c r="C384" s="58" t="s">
        <v>471</v>
      </c>
      <c r="D384" s="59">
        <v>50000</v>
      </c>
      <c r="E384" s="60" t="s">
        <v>154</v>
      </c>
      <c r="F384" s="61">
        <v>43251</v>
      </c>
      <c r="G384" s="61">
        <v>43364</v>
      </c>
      <c r="H384" s="10">
        <f t="shared" si="12"/>
        <v>113</v>
      </c>
      <c r="I384" s="42">
        <v>4.75</v>
      </c>
      <c r="J384" s="18">
        <v>745.49</v>
      </c>
      <c r="K384" s="43">
        <v>43251</v>
      </c>
      <c r="L384" s="20"/>
      <c r="M384" t="str">
        <f>VLOOKUP(C384,[2]贫困户信息_1!H$4:H$6373,1,0)</f>
        <v>周小华</v>
      </c>
    </row>
    <row r="385" ht="24.95" customHeight="1" spans="1:13">
      <c r="A385" s="6">
        <v>383</v>
      </c>
      <c r="B385" s="52" t="s">
        <v>414</v>
      </c>
      <c r="C385" s="58" t="s">
        <v>472</v>
      </c>
      <c r="D385" s="59">
        <v>50000</v>
      </c>
      <c r="E385" s="60" t="s">
        <v>154</v>
      </c>
      <c r="F385" s="61">
        <v>43251</v>
      </c>
      <c r="G385" s="61">
        <v>43364</v>
      </c>
      <c r="H385" s="10">
        <f t="shared" si="12"/>
        <v>113</v>
      </c>
      <c r="I385" s="42">
        <v>4.75</v>
      </c>
      <c r="J385" s="18">
        <v>745.49</v>
      </c>
      <c r="K385" s="43">
        <v>43251</v>
      </c>
      <c r="L385" s="20"/>
      <c r="M385" t="str">
        <f>VLOOKUP(C385,[2]贫困户信息_1!H$4:H$6373,1,0)</f>
        <v>方秋生</v>
      </c>
    </row>
    <row r="386" ht="24.95" customHeight="1" spans="1:13">
      <c r="A386" s="6">
        <v>384</v>
      </c>
      <c r="B386" s="52" t="s">
        <v>414</v>
      </c>
      <c r="C386" s="58" t="s">
        <v>473</v>
      </c>
      <c r="D386" s="59">
        <v>40000</v>
      </c>
      <c r="E386" s="60" t="s">
        <v>24</v>
      </c>
      <c r="F386" s="61">
        <v>43251</v>
      </c>
      <c r="G386" s="61">
        <v>43364</v>
      </c>
      <c r="H386" s="10">
        <f t="shared" si="12"/>
        <v>113</v>
      </c>
      <c r="I386" s="42">
        <v>4.75</v>
      </c>
      <c r="J386" s="18">
        <v>596.39</v>
      </c>
      <c r="K386" s="43">
        <v>43251</v>
      </c>
      <c r="L386" s="20"/>
      <c r="M386" t="str">
        <f>VLOOKUP(C386,[2]贫困户信息_1!H$4:H$6373,1,0)</f>
        <v>徐加兵</v>
      </c>
    </row>
    <row r="387" ht="24.95" customHeight="1" spans="1:13">
      <c r="A387" s="6">
        <v>385</v>
      </c>
      <c r="B387" s="52" t="s">
        <v>414</v>
      </c>
      <c r="C387" s="58" t="s">
        <v>474</v>
      </c>
      <c r="D387" s="59">
        <v>50000</v>
      </c>
      <c r="E387" s="60" t="s">
        <v>24</v>
      </c>
      <c r="F387" s="61">
        <v>43251</v>
      </c>
      <c r="G387" s="61">
        <v>43364</v>
      </c>
      <c r="H387" s="10">
        <f t="shared" ref="H387:H445" si="13">G387-F387</f>
        <v>113</v>
      </c>
      <c r="I387" s="42">
        <v>4.75</v>
      </c>
      <c r="J387" s="18">
        <v>745.49</v>
      </c>
      <c r="K387" s="43">
        <v>43251</v>
      </c>
      <c r="L387" s="20"/>
      <c r="M387" t="str">
        <f>VLOOKUP(C387,[2]贫困户信息_1!H$4:H$6373,1,0)</f>
        <v>万更新</v>
      </c>
    </row>
    <row r="388" ht="24.95" customHeight="1" spans="1:13">
      <c r="A388" s="6">
        <v>386</v>
      </c>
      <c r="B388" s="52" t="s">
        <v>414</v>
      </c>
      <c r="C388" s="58" t="s">
        <v>475</v>
      </c>
      <c r="D388" s="59">
        <v>50000</v>
      </c>
      <c r="E388" s="60" t="s">
        <v>24</v>
      </c>
      <c r="F388" s="61">
        <v>43251</v>
      </c>
      <c r="G388" s="61">
        <v>43364</v>
      </c>
      <c r="H388" s="10">
        <f t="shared" si="13"/>
        <v>113</v>
      </c>
      <c r="I388" s="42">
        <v>4.75</v>
      </c>
      <c r="J388" s="18">
        <v>745.49</v>
      </c>
      <c r="K388" s="43">
        <v>43251</v>
      </c>
      <c r="L388" s="20"/>
      <c r="M388" t="str">
        <f>VLOOKUP(C388,[2]贫困户信息_1!H$4:H$6373,1,0)</f>
        <v>余其富</v>
      </c>
    </row>
    <row r="389" ht="24.95" customHeight="1" spans="1:13">
      <c r="A389" s="6">
        <v>387</v>
      </c>
      <c r="B389" s="52" t="s">
        <v>414</v>
      </c>
      <c r="C389" s="58" t="s">
        <v>476</v>
      </c>
      <c r="D389" s="59">
        <v>50000</v>
      </c>
      <c r="E389" s="60" t="s">
        <v>24</v>
      </c>
      <c r="F389" s="61">
        <v>43251</v>
      </c>
      <c r="G389" s="61">
        <v>43364</v>
      </c>
      <c r="H389" s="10">
        <f t="shared" si="13"/>
        <v>113</v>
      </c>
      <c r="I389" s="42">
        <v>4.75</v>
      </c>
      <c r="J389" s="18">
        <v>745.49</v>
      </c>
      <c r="K389" s="43">
        <v>43251</v>
      </c>
      <c r="L389" s="20"/>
      <c r="M389" t="str">
        <f>VLOOKUP(C389,[2]贫困户信息_1!H$4:H$6373,1,0)</f>
        <v>夏建辉</v>
      </c>
    </row>
    <row r="390" ht="24.95" customHeight="1" spans="1:13">
      <c r="A390" s="6">
        <v>388</v>
      </c>
      <c r="B390" s="52" t="s">
        <v>414</v>
      </c>
      <c r="C390" s="58" t="s">
        <v>477</v>
      </c>
      <c r="D390" s="59">
        <v>50000</v>
      </c>
      <c r="E390" s="60" t="s">
        <v>124</v>
      </c>
      <c r="F390" s="61">
        <v>43251</v>
      </c>
      <c r="G390" s="61">
        <v>43364</v>
      </c>
      <c r="H390" s="10">
        <f t="shared" si="13"/>
        <v>113</v>
      </c>
      <c r="I390" s="42">
        <v>4.75</v>
      </c>
      <c r="J390" s="18">
        <v>745.49</v>
      </c>
      <c r="K390" s="43">
        <v>43251</v>
      </c>
      <c r="L390" s="20"/>
      <c r="M390" t="str">
        <f>VLOOKUP(C390,[2]贫困户信息_1!H$4:H$6373,1,0)</f>
        <v>王清权</v>
      </c>
    </row>
    <row r="391" ht="24.95" customHeight="1" spans="1:13">
      <c r="A391" s="6">
        <v>389</v>
      </c>
      <c r="B391" s="52" t="s">
        <v>414</v>
      </c>
      <c r="C391" s="58" t="s">
        <v>478</v>
      </c>
      <c r="D391" s="59">
        <v>50000</v>
      </c>
      <c r="E391" s="60" t="s">
        <v>124</v>
      </c>
      <c r="F391" s="61">
        <v>43251</v>
      </c>
      <c r="G391" s="61">
        <v>43364</v>
      </c>
      <c r="H391" s="10">
        <f t="shared" si="13"/>
        <v>113</v>
      </c>
      <c r="I391" s="42">
        <v>4.75</v>
      </c>
      <c r="J391" s="18">
        <v>745.49</v>
      </c>
      <c r="K391" s="43">
        <v>43251</v>
      </c>
      <c r="L391" s="20"/>
      <c r="M391" t="str">
        <f>VLOOKUP(C391,[2]贫困户信息_1!H$4:H$6373,1,0)</f>
        <v>魏金山</v>
      </c>
    </row>
    <row r="392" ht="24.95" customHeight="1" spans="1:13">
      <c r="A392" s="6">
        <v>390</v>
      </c>
      <c r="B392" s="52" t="s">
        <v>414</v>
      </c>
      <c r="C392" s="58" t="s">
        <v>479</v>
      </c>
      <c r="D392" s="59">
        <v>50000</v>
      </c>
      <c r="E392" s="60" t="s">
        <v>480</v>
      </c>
      <c r="F392" s="61">
        <v>43251</v>
      </c>
      <c r="G392" s="61">
        <v>43364</v>
      </c>
      <c r="H392" s="10">
        <f t="shared" si="13"/>
        <v>113</v>
      </c>
      <c r="I392" s="42">
        <v>4.75</v>
      </c>
      <c r="J392" s="18">
        <v>745.49</v>
      </c>
      <c r="K392" s="43">
        <v>43251</v>
      </c>
      <c r="L392" s="20"/>
      <c r="M392" t="str">
        <f>VLOOKUP(C392,[2]贫困户信息_1!H$4:H$6373,1,0)</f>
        <v>宋先伟</v>
      </c>
    </row>
    <row r="393" ht="24.95" customHeight="1" spans="1:13">
      <c r="A393" s="6">
        <v>391</v>
      </c>
      <c r="B393" s="52" t="s">
        <v>414</v>
      </c>
      <c r="C393" s="58" t="s">
        <v>481</v>
      </c>
      <c r="D393" s="59">
        <v>50000</v>
      </c>
      <c r="E393" s="60" t="s">
        <v>482</v>
      </c>
      <c r="F393" s="61">
        <v>43251</v>
      </c>
      <c r="G393" s="61">
        <v>43364</v>
      </c>
      <c r="H393" s="10">
        <f t="shared" si="13"/>
        <v>113</v>
      </c>
      <c r="I393" s="42">
        <v>4.75</v>
      </c>
      <c r="J393" s="18">
        <v>745.49</v>
      </c>
      <c r="K393" s="43">
        <v>43251</v>
      </c>
      <c r="L393" s="20"/>
      <c r="M393" t="str">
        <f>VLOOKUP(C393,[2]贫困户信息_1!H$4:H$6373,1,0)</f>
        <v>熊绍湖</v>
      </c>
    </row>
    <row r="394" ht="24.95" customHeight="1" spans="1:13">
      <c r="A394" s="6">
        <v>392</v>
      </c>
      <c r="B394" s="52" t="s">
        <v>414</v>
      </c>
      <c r="C394" s="58" t="s">
        <v>483</v>
      </c>
      <c r="D394" s="59">
        <v>30000</v>
      </c>
      <c r="E394" s="60" t="s">
        <v>352</v>
      </c>
      <c r="F394" s="61">
        <v>43251</v>
      </c>
      <c r="G394" s="61">
        <v>43364</v>
      </c>
      <c r="H394" s="10">
        <f t="shared" si="13"/>
        <v>113</v>
      </c>
      <c r="I394" s="42">
        <v>4.75</v>
      </c>
      <c r="J394" s="18">
        <v>447.29</v>
      </c>
      <c r="K394" s="43">
        <v>43251</v>
      </c>
      <c r="L394" s="20"/>
      <c r="M394" t="str">
        <f>VLOOKUP(C394,[2]贫困户信息_1!H$4:H$6373,1,0)</f>
        <v>冯光炎</v>
      </c>
    </row>
    <row r="395" ht="24.95" customHeight="1" spans="1:13">
      <c r="A395" s="6">
        <v>393</v>
      </c>
      <c r="B395" s="52" t="s">
        <v>414</v>
      </c>
      <c r="C395" s="58" t="s">
        <v>484</v>
      </c>
      <c r="D395" s="59">
        <v>50000</v>
      </c>
      <c r="E395" s="60" t="s">
        <v>485</v>
      </c>
      <c r="F395" s="61">
        <v>43251</v>
      </c>
      <c r="G395" s="61">
        <v>43364</v>
      </c>
      <c r="H395" s="10">
        <f t="shared" si="13"/>
        <v>113</v>
      </c>
      <c r="I395" s="42">
        <v>4.75</v>
      </c>
      <c r="J395" s="18">
        <v>745.49</v>
      </c>
      <c r="K395" s="43">
        <v>43251</v>
      </c>
      <c r="L395" s="20"/>
      <c r="M395" t="str">
        <f>VLOOKUP(C395,[2]贫困户信息_1!H$4:H$6373,1,0)</f>
        <v>杨兵役</v>
      </c>
    </row>
    <row r="396" ht="24.95" customHeight="1" spans="1:13">
      <c r="A396" s="6">
        <v>394</v>
      </c>
      <c r="B396" s="52" t="s">
        <v>414</v>
      </c>
      <c r="C396" s="58" t="s">
        <v>486</v>
      </c>
      <c r="D396" s="59">
        <v>50000</v>
      </c>
      <c r="E396" s="60" t="s">
        <v>487</v>
      </c>
      <c r="F396" s="61">
        <v>43251</v>
      </c>
      <c r="G396" s="61">
        <v>43364</v>
      </c>
      <c r="H396" s="10">
        <f t="shared" si="13"/>
        <v>113</v>
      </c>
      <c r="I396" s="42">
        <v>4.75</v>
      </c>
      <c r="J396" s="18">
        <v>745.49</v>
      </c>
      <c r="K396" s="43">
        <v>43251</v>
      </c>
      <c r="L396" s="20"/>
      <c r="M396" t="str">
        <f>VLOOKUP(C396,[2]贫困户信息_1!H$4:H$6373,1,0)</f>
        <v>刘泉</v>
      </c>
    </row>
    <row r="397" ht="24.95" customHeight="1" spans="1:13">
      <c r="A397" s="6">
        <v>395</v>
      </c>
      <c r="B397" s="52" t="s">
        <v>414</v>
      </c>
      <c r="C397" s="58" t="s">
        <v>488</v>
      </c>
      <c r="D397" s="59">
        <v>30000</v>
      </c>
      <c r="E397" s="60" t="s">
        <v>489</v>
      </c>
      <c r="F397" s="61">
        <v>43251</v>
      </c>
      <c r="G397" s="61">
        <v>43364</v>
      </c>
      <c r="H397" s="10">
        <f t="shared" si="13"/>
        <v>113</v>
      </c>
      <c r="I397" s="42">
        <v>4.75</v>
      </c>
      <c r="J397" s="18">
        <v>447.29</v>
      </c>
      <c r="K397" s="43">
        <v>43251</v>
      </c>
      <c r="L397" s="20"/>
      <c r="M397" t="str">
        <f>VLOOKUP(C397,[2]贫困户信息_1!H$4:H$6373,1,0)</f>
        <v>姚君才</v>
      </c>
    </row>
    <row r="398" ht="24.95" customHeight="1" spans="1:13">
      <c r="A398" s="6">
        <v>396</v>
      </c>
      <c r="B398" s="52" t="s">
        <v>414</v>
      </c>
      <c r="C398" s="58" t="s">
        <v>490</v>
      </c>
      <c r="D398" s="59">
        <v>30000</v>
      </c>
      <c r="E398" s="60" t="s">
        <v>419</v>
      </c>
      <c r="F398" s="61">
        <v>43251</v>
      </c>
      <c r="G398" s="61">
        <v>43326</v>
      </c>
      <c r="H398" s="10">
        <f t="shared" si="13"/>
        <v>75</v>
      </c>
      <c r="I398" s="42">
        <v>4.35</v>
      </c>
      <c r="J398" s="18">
        <v>271.88</v>
      </c>
      <c r="K398" s="43">
        <v>43251</v>
      </c>
      <c r="L398" s="20"/>
      <c r="M398" t="str">
        <f>VLOOKUP(C398,[2]贫困户信息_1!H$4:H$6373,1,0)</f>
        <v>王斌</v>
      </c>
    </row>
    <row r="399" ht="24.95" customHeight="1" spans="1:13">
      <c r="A399" s="6">
        <v>397</v>
      </c>
      <c r="B399" s="52" t="s">
        <v>414</v>
      </c>
      <c r="C399" s="58" t="s">
        <v>491</v>
      </c>
      <c r="D399" s="59">
        <v>50000</v>
      </c>
      <c r="E399" s="60" t="s">
        <v>181</v>
      </c>
      <c r="F399" s="61">
        <v>43251</v>
      </c>
      <c r="G399" s="61">
        <v>43362</v>
      </c>
      <c r="H399" s="10">
        <f t="shared" si="13"/>
        <v>111</v>
      </c>
      <c r="I399" s="42">
        <v>4.35</v>
      </c>
      <c r="J399" s="18">
        <v>670.63</v>
      </c>
      <c r="K399" s="43">
        <v>43251</v>
      </c>
      <c r="L399" s="20"/>
      <c r="M399" t="str">
        <f>VLOOKUP(C399,[2]贫困户信息_1!H$4:H$6373,1,0)</f>
        <v>杜友星</v>
      </c>
    </row>
    <row r="400" ht="24.95" customHeight="1" spans="1:13">
      <c r="A400" s="6">
        <v>398</v>
      </c>
      <c r="B400" s="52" t="s">
        <v>414</v>
      </c>
      <c r="C400" s="58" t="s">
        <v>492</v>
      </c>
      <c r="D400" s="59">
        <v>50000</v>
      </c>
      <c r="E400" s="60" t="s">
        <v>374</v>
      </c>
      <c r="F400" s="61">
        <v>43251</v>
      </c>
      <c r="G400" s="61">
        <v>43350</v>
      </c>
      <c r="H400" s="10">
        <f t="shared" si="13"/>
        <v>99</v>
      </c>
      <c r="I400" s="42">
        <v>4.35</v>
      </c>
      <c r="J400" s="18">
        <v>598.13</v>
      </c>
      <c r="K400" s="43">
        <v>43251</v>
      </c>
      <c r="L400" s="20"/>
      <c r="M400" t="str">
        <f>VLOOKUP(C400,[2]贫困户信息_1!H$4:H$6373,1,0)</f>
        <v>陈满秀</v>
      </c>
    </row>
    <row r="401" ht="24.95" customHeight="1" spans="1:13">
      <c r="A401" s="6">
        <v>399</v>
      </c>
      <c r="B401" s="52" t="s">
        <v>414</v>
      </c>
      <c r="C401" s="58" t="s">
        <v>493</v>
      </c>
      <c r="D401" s="59">
        <v>50000</v>
      </c>
      <c r="E401" s="60" t="s">
        <v>374</v>
      </c>
      <c r="F401" s="61">
        <v>43251</v>
      </c>
      <c r="G401" s="61">
        <v>43364</v>
      </c>
      <c r="H401" s="10">
        <f t="shared" si="13"/>
        <v>113</v>
      </c>
      <c r="I401" s="42">
        <v>4.35</v>
      </c>
      <c r="J401" s="18">
        <v>682.71</v>
      </c>
      <c r="K401" s="43">
        <v>43251</v>
      </c>
      <c r="L401" s="20"/>
      <c r="M401" t="str">
        <f>VLOOKUP(C401,[2]贫困户信息_1!H$4:H$6373,1,0)</f>
        <v>曾庆勇</v>
      </c>
    </row>
    <row r="402" ht="24.95" customHeight="1" spans="1:13">
      <c r="A402" s="6">
        <v>400</v>
      </c>
      <c r="B402" s="52" t="s">
        <v>414</v>
      </c>
      <c r="C402" s="58" t="s">
        <v>494</v>
      </c>
      <c r="D402" s="59">
        <v>50000</v>
      </c>
      <c r="E402" s="60" t="s">
        <v>374</v>
      </c>
      <c r="F402" s="61">
        <v>43251</v>
      </c>
      <c r="G402" s="61">
        <v>43364</v>
      </c>
      <c r="H402" s="10">
        <f t="shared" si="13"/>
        <v>113</v>
      </c>
      <c r="I402" s="42">
        <v>4.35</v>
      </c>
      <c r="J402" s="18">
        <v>682.71</v>
      </c>
      <c r="K402" s="43">
        <v>43251</v>
      </c>
      <c r="L402" s="20"/>
      <c r="M402" t="str">
        <f>VLOOKUP(C402,[2]贫困户信息_1!H$4:H$6373,1,0)</f>
        <v>周重池</v>
      </c>
    </row>
    <row r="403" ht="24.95" customHeight="1" spans="1:13">
      <c r="A403" s="6">
        <v>401</v>
      </c>
      <c r="B403" s="52" t="s">
        <v>414</v>
      </c>
      <c r="C403" s="58" t="s">
        <v>495</v>
      </c>
      <c r="D403" s="59">
        <v>50000</v>
      </c>
      <c r="E403" s="60" t="s">
        <v>374</v>
      </c>
      <c r="F403" s="61">
        <v>43251</v>
      </c>
      <c r="G403" s="61">
        <v>43364</v>
      </c>
      <c r="H403" s="10">
        <f t="shared" si="13"/>
        <v>113</v>
      </c>
      <c r="I403" s="42">
        <v>4.35</v>
      </c>
      <c r="J403" s="18">
        <v>682.71</v>
      </c>
      <c r="K403" s="43">
        <v>43251</v>
      </c>
      <c r="L403" s="20"/>
      <c r="M403" t="str">
        <f>VLOOKUP(C403,[2]贫困户信息_1!H$4:H$6373,1,0)</f>
        <v>沈红品</v>
      </c>
    </row>
    <row r="404" ht="24.95" customHeight="1" spans="1:13">
      <c r="A404" s="6">
        <v>402</v>
      </c>
      <c r="B404" s="52" t="s">
        <v>414</v>
      </c>
      <c r="C404" s="58" t="s">
        <v>496</v>
      </c>
      <c r="D404" s="59">
        <v>50000</v>
      </c>
      <c r="E404" s="60" t="s">
        <v>374</v>
      </c>
      <c r="F404" s="61">
        <v>43251</v>
      </c>
      <c r="G404" s="61">
        <v>43364</v>
      </c>
      <c r="H404" s="10">
        <f t="shared" si="13"/>
        <v>113</v>
      </c>
      <c r="I404" s="42">
        <v>4.35</v>
      </c>
      <c r="J404" s="18">
        <v>682.71</v>
      </c>
      <c r="K404" s="43">
        <v>43251</v>
      </c>
      <c r="L404" s="20"/>
      <c r="M404" t="str">
        <f>VLOOKUP(C404,[2]贫困户信息_1!H$4:H$6373,1,0)</f>
        <v>袁旺平</v>
      </c>
    </row>
    <row r="405" ht="24.95" customHeight="1" spans="1:13">
      <c r="A405" s="6">
        <v>403</v>
      </c>
      <c r="B405" s="52" t="s">
        <v>414</v>
      </c>
      <c r="C405" s="58" t="s">
        <v>497</v>
      </c>
      <c r="D405" s="59">
        <v>50000</v>
      </c>
      <c r="E405" s="60" t="s">
        <v>374</v>
      </c>
      <c r="F405" s="61">
        <v>43251</v>
      </c>
      <c r="G405" s="61">
        <v>43364</v>
      </c>
      <c r="H405" s="10">
        <f t="shared" si="13"/>
        <v>113</v>
      </c>
      <c r="I405" s="42">
        <v>4.35</v>
      </c>
      <c r="J405" s="18">
        <v>682.71</v>
      </c>
      <c r="K405" s="43">
        <v>43251</v>
      </c>
      <c r="L405" s="20"/>
      <c r="M405" t="str">
        <f>VLOOKUP(C405,[2]贫困户信息_1!H$4:H$6373,1,0)</f>
        <v>符八生</v>
      </c>
    </row>
    <row r="406" ht="24.95" customHeight="1" spans="1:13">
      <c r="A406" s="6">
        <v>404</v>
      </c>
      <c r="B406" s="52" t="s">
        <v>414</v>
      </c>
      <c r="C406" s="58" t="s">
        <v>498</v>
      </c>
      <c r="D406" s="59">
        <v>50000</v>
      </c>
      <c r="E406" s="60" t="s">
        <v>37</v>
      </c>
      <c r="F406" s="61">
        <v>43251</v>
      </c>
      <c r="G406" s="61">
        <v>43364</v>
      </c>
      <c r="H406" s="10">
        <f t="shared" si="13"/>
        <v>113</v>
      </c>
      <c r="I406" s="42">
        <v>4.35</v>
      </c>
      <c r="J406" s="18">
        <v>682.71</v>
      </c>
      <c r="K406" s="43">
        <v>43251</v>
      </c>
      <c r="L406" s="20"/>
      <c r="M406" t="str">
        <f>VLOOKUP(C406,[2]贫困户信息_1!H$4:H$6373,1,0)</f>
        <v>陈五良</v>
      </c>
    </row>
    <row r="407" ht="24.95" customHeight="1" spans="1:13">
      <c r="A407" s="6">
        <v>405</v>
      </c>
      <c r="B407" s="52" t="s">
        <v>414</v>
      </c>
      <c r="C407" s="58" t="s">
        <v>499</v>
      </c>
      <c r="D407" s="59">
        <v>50000</v>
      </c>
      <c r="E407" s="60" t="s">
        <v>42</v>
      </c>
      <c r="F407" s="61">
        <v>43251</v>
      </c>
      <c r="G407" s="61">
        <v>43364</v>
      </c>
      <c r="H407" s="10">
        <f t="shared" si="13"/>
        <v>113</v>
      </c>
      <c r="I407" s="42">
        <v>4.35</v>
      </c>
      <c r="J407" s="18">
        <v>682.71</v>
      </c>
      <c r="K407" s="43">
        <v>43251</v>
      </c>
      <c r="L407" s="20"/>
      <c r="M407" t="str">
        <f>VLOOKUP(C407,[2]贫困户信息_1!H$4:H$6373,1,0)</f>
        <v>万文革</v>
      </c>
    </row>
    <row r="408" ht="24.95" customHeight="1" spans="1:13">
      <c r="A408" s="6">
        <v>406</v>
      </c>
      <c r="B408" s="52" t="s">
        <v>414</v>
      </c>
      <c r="C408" s="58" t="s">
        <v>500</v>
      </c>
      <c r="D408" s="59">
        <v>50000</v>
      </c>
      <c r="E408" s="60" t="s">
        <v>42</v>
      </c>
      <c r="F408" s="61">
        <v>43251</v>
      </c>
      <c r="G408" s="61">
        <v>43364</v>
      </c>
      <c r="H408" s="10">
        <f t="shared" si="13"/>
        <v>113</v>
      </c>
      <c r="I408" s="42">
        <v>4.35</v>
      </c>
      <c r="J408" s="18">
        <v>682.71</v>
      </c>
      <c r="K408" s="43">
        <v>43251</v>
      </c>
      <c r="L408" s="20"/>
      <c r="M408" t="str">
        <f>VLOOKUP(C408,[2]贫困户信息_1!H$4:H$6373,1,0)</f>
        <v>刘冬梅</v>
      </c>
    </row>
    <row r="409" ht="24.95" customHeight="1" spans="1:13">
      <c r="A409" s="6">
        <v>407</v>
      </c>
      <c r="B409" s="52" t="s">
        <v>414</v>
      </c>
      <c r="C409" s="58" t="s">
        <v>502</v>
      </c>
      <c r="D409" s="59">
        <v>50000</v>
      </c>
      <c r="E409" s="60" t="s">
        <v>42</v>
      </c>
      <c r="F409" s="61">
        <v>43251</v>
      </c>
      <c r="G409" s="61">
        <v>43364</v>
      </c>
      <c r="H409" s="10">
        <f t="shared" si="13"/>
        <v>113</v>
      </c>
      <c r="I409" s="42">
        <v>4.35</v>
      </c>
      <c r="J409" s="18">
        <v>682.71</v>
      </c>
      <c r="K409" s="43">
        <v>43251</v>
      </c>
      <c r="L409" s="20"/>
      <c r="M409" t="str">
        <f>VLOOKUP(C409,[2]贫困户信息_1!H$4:H$6373,1,0)</f>
        <v>闫志祥</v>
      </c>
    </row>
    <row r="410" ht="24.95" customHeight="1" spans="1:13">
      <c r="A410" s="6">
        <v>408</v>
      </c>
      <c r="B410" s="52" t="s">
        <v>414</v>
      </c>
      <c r="C410" s="58" t="s">
        <v>503</v>
      </c>
      <c r="D410" s="59">
        <v>50000</v>
      </c>
      <c r="E410" s="60" t="s">
        <v>42</v>
      </c>
      <c r="F410" s="61">
        <v>43251</v>
      </c>
      <c r="G410" s="61">
        <v>43372</v>
      </c>
      <c r="H410" s="10">
        <f t="shared" si="13"/>
        <v>121</v>
      </c>
      <c r="I410" s="42">
        <v>4.35</v>
      </c>
      <c r="J410" s="18">
        <v>731.04</v>
      </c>
      <c r="K410" s="43">
        <v>43251</v>
      </c>
      <c r="L410" s="20"/>
      <c r="M410" t="str">
        <f>VLOOKUP(C410,[2]贫困户信息_1!H$4:H$6373,1,0)</f>
        <v>郭智红</v>
      </c>
    </row>
    <row r="411" ht="24.95" customHeight="1" spans="1:13">
      <c r="A411" s="6">
        <v>409</v>
      </c>
      <c r="B411" s="52" t="s">
        <v>414</v>
      </c>
      <c r="C411" s="58" t="s">
        <v>504</v>
      </c>
      <c r="D411" s="59">
        <v>50000</v>
      </c>
      <c r="E411" s="60" t="s">
        <v>42</v>
      </c>
      <c r="F411" s="61">
        <v>43251</v>
      </c>
      <c r="G411" s="61">
        <v>43364</v>
      </c>
      <c r="H411" s="10">
        <f t="shared" si="13"/>
        <v>113</v>
      </c>
      <c r="I411" s="42">
        <v>4.35</v>
      </c>
      <c r="J411" s="18">
        <v>682.71</v>
      </c>
      <c r="K411" s="43">
        <v>43251</v>
      </c>
      <c r="L411" s="20"/>
      <c r="M411" t="str">
        <f>VLOOKUP(C411,[2]贫困户信息_1!H$4:H$6373,1,0)</f>
        <v>李政宇</v>
      </c>
    </row>
    <row r="412" ht="24.95" customHeight="1" spans="1:13">
      <c r="A412" s="6">
        <v>410</v>
      </c>
      <c r="B412" s="52" t="s">
        <v>414</v>
      </c>
      <c r="C412" s="58" t="s">
        <v>506</v>
      </c>
      <c r="D412" s="59">
        <v>50000</v>
      </c>
      <c r="E412" s="60" t="s">
        <v>46</v>
      </c>
      <c r="F412" s="61">
        <v>43251</v>
      </c>
      <c r="G412" s="61">
        <v>43364</v>
      </c>
      <c r="H412" s="10">
        <f t="shared" si="13"/>
        <v>113</v>
      </c>
      <c r="I412" s="42">
        <v>4.35</v>
      </c>
      <c r="J412" s="18">
        <v>682.71</v>
      </c>
      <c r="K412" s="43">
        <v>43251</v>
      </c>
      <c r="L412" s="20"/>
      <c r="M412" t="str">
        <f>VLOOKUP(C412,[2]贫困户信息_1!H$4:H$6373,1,0)</f>
        <v>李尧阶</v>
      </c>
    </row>
    <row r="413" ht="24.95" customHeight="1" spans="1:13">
      <c r="A413" s="6">
        <v>411</v>
      </c>
      <c r="B413" s="52" t="s">
        <v>414</v>
      </c>
      <c r="C413" s="58" t="s">
        <v>507</v>
      </c>
      <c r="D413" s="59">
        <v>50000</v>
      </c>
      <c r="E413" s="60" t="s">
        <v>46</v>
      </c>
      <c r="F413" s="61">
        <v>43251</v>
      </c>
      <c r="G413" s="61">
        <v>43364</v>
      </c>
      <c r="H413" s="10">
        <f t="shared" si="13"/>
        <v>113</v>
      </c>
      <c r="I413" s="42">
        <v>4.35</v>
      </c>
      <c r="J413" s="18">
        <v>682.71</v>
      </c>
      <c r="K413" s="43">
        <v>43251</v>
      </c>
      <c r="L413" s="20"/>
      <c r="M413" t="str">
        <f>VLOOKUP(C413,[2]贫困户信息_1!H$4:H$6373,1,0)</f>
        <v>陈芳</v>
      </c>
    </row>
    <row r="414" ht="24.95" customHeight="1" spans="1:13">
      <c r="A414" s="6">
        <v>412</v>
      </c>
      <c r="B414" s="52" t="s">
        <v>414</v>
      </c>
      <c r="C414" s="58" t="s">
        <v>508</v>
      </c>
      <c r="D414" s="59">
        <v>40000</v>
      </c>
      <c r="E414" s="60" t="s">
        <v>282</v>
      </c>
      <c r="F414" s="61">
        <v>43251</v>
      </c>
      <c r="G414" s="61">
        <v>43364</v>
      </c>
      <c r="H414" s="10">
        <f t="shared" si="13"/>
        <v>113</v>
      </c>
      <c r="I414" s="42">
        <v>4.35</v>
      </c>
      <c r="J414" s="18">
        <v>546.17</v>
      </c>
      <c r="K414" s="43">
        <v>43251</v>
      </c>
      <c r="L414" s="20"/>
      <c r="M414" t="str">
        <f>VLOOKUP(C414,[2]贫困户信息_1!H$4:H$6373,1,0)</f>
        <v>汪辉玉</v>
      </c>
    </row>
    <row r="415" ht="24.95" customHeight="1" spans="1:13">
      <c r="A415" s="6">
        <v>413</v>
      </c>
      <c r="B415" s="52" t="s">
        <v>414</v>
      </c>
      <c r="C415" s="58" t="s">
        <v>509</v>
      </c>
      <c r="D415" s="59">
        <v>50000</v>
      </c>
      <c r="E415" s="60" t="s">
        <v>282</v>
      </c>
      <c r="F415" s="61">
        <v>43251</v>
      </c>
      <c r="G415" s="61">
        <v>43364</v>
      </c>
      <c r="H415" s="10">
        <f t="shared" si="13"/>
        <v>113</v>
      </c>
      <c r="I415" s="42">
        <v>4.35</v>
      </c>
      <c r="J415" s="18">
        <v>682.71</v>
      </c>
      <c r="K415" s="43">
        <v>43251</v>
      </c>
      <c r="L415" s="20"/>
      <c r="M415" t="str">
        <f>VLOOKUP(C415,[2]贫困户信息_1!H$4:H$6373,1,0)</f>
        <v>熊湘华</v>
      </c>
    </row>
    <row r="416" ht="24.95" customHeight="1" spans="1:13">
      <c r="A416" s="6">
        <v>414</v>
      </c>
      <c r="B416" s="52" t="s">
        <v>414</v>
      </c>
      <c r="C416" s="58" t="s">
        <v>510</v>
      </c>
      <c r="D416" s="59">
        <v>50000</v>
      </c>
      <c r="E416" s="60" t="s">
        <v>282</v>
      </c>
      <c r="F416" s="61">
        <v>43251</v>
      </c>
      <c r="G416" s="61">
        <v>43360</v>
      </c>
      <c r="H416" s="10">
        <f t="shared" si="13"/>
        <v>109</v>
      </c>
      <c r="I416" s="42">
        <v>4.35</v>
      </c>
      <c r="J416" s="18">
        <v>658.54</v>
      </c>
      <c r="K416" s="43">
        <v>43251</v>
      </c>
      <c r="L416" s="20"/>
      <c r="M416" t="str">
        <f>VLOOKUP(C416,[2]贫困户信息_1!H$4:H$6373,1,0)</f>
        <v>杨辉</v>
      </c>
    </row>
    <row r="417" ht="24.95" customHeight="1" spans="1:13">
      <c r="A417" s="11">
        <v>415</v>
      </c>
      <c r="B417" s="49" t="s">
        <v>414</v>
      </c>
      <c r="C417" s="65" t="s">
        <v>511</v>
      </c>
      <c r="D417" s="66">
        <v>30000</v>
      </c>
      <c r="E417" s="67" t="s">
        <v>55</v>
      </c>
      <c r="F417" s="68">
        <v>43251</v>
      </c>
      <c r="G417" s="38">
        <v>43363</v>
      </c>
      <c r="H417" s="15">
        <f t="shared" si="13"/>
        <v>112</v>
      </c>
      <c r="I417" s="11">
        <v>4.35</v>
      </c>
      <c r="J417" s="23">
        <v>406</v>
      </c>
      <c r="K417" s="64">
        <v>43251</v>
      </c>
      <c r="L417" s="24">
        <v>20171209</v>
      </c>
      <c r="M417" t="e">
        <f>VLOOKUP(C417,[2]贫困户信息_1!H$4:H$6373,1,0)</f>
        <v>#N/A</v>
      </c>
    </row>
    <row r="418" ht="24.95" customHeight="1" spans="1:13">
      <c r="A418" s="6">
        <v>416</v>
      </c>
      <c r="B418" s="69" t="s">
        <v>414</v>
      </c>
      <c r="C418" s="58" t="s">
        <v>512</v>
      </c>
      <c r="D418" s="59">
        <v>40000</v>
      </c>
      <c r="E418" s="60" t="s">
        <v>55</v>
      </c>
      <c r="F418" s="9">
        <f>K418</f>
        <v>43218</v>
      </c>
      <c r="G418" s="61">
        <v>43314</v>
      </c>
      <c r="H418" s="10">
        <f t="shared" si="13"/>
        <v>96</v>
      </c>
      <c r="I418" s="42">
        <v>4.35</v>
      </c>
      <c r="J418" s="18">
        <v>464</v>
      </c>
      <c r="K418" s="36">
        <v>43218</v>
      </c>
      <c r="L418" s="20"/>
      <c r="M418" t="str">
        <f>VLOOKUP(C418,[2]贫困户信息_1!H$4:H$6373,1,0)</f>
        <v>郭玲</v>
      </c>
    </row>
    <row r="419" ht="24.95" customHeight="1" spans="1:13">
      <c r="A419" s="6">
        <v>417</v>
      </c>
      <c r="B419" s="52" t="s">
        <v>414</v>
      </c>
      <c r="C419" s="58" t="s">
        <v>513</v>
      </c>
      <c r="D419" s="59">
        <v>30000</v>
      </c>
      <c r="E419" s="60" t="s">
        <v>55</v>
      </c>
      <c r="F419" s="61">
        <v>43251</v>
      </c>
      <c r="G419" s="61">
        <v>43364</v>
      </c>
      <c r="H419" s="10">
        <f t="shared" si="13"/>
        <v>113</v>
      </c>
      <c r="I419" s="42">
        <v>4.35</v>
      </c>
      <c r="J419" s="18">
        <v>409.63</v>
      </c>
      <c r="K419" s="43">
        <v>43251</v>
      </c>
      <c r="L419" s="20"/>
      <c r="M419" t="str">
        <f>VLOOKUP(C419,[2]贫困户信息_1!H$4:H$6373,1,0)</f>
        <v>管必虎</v>
      </c>
    </row>
    <row r="420" ht="24.95" customHeight="1" spans="1:13">
      <c r="A420" s="6">
        <v>418</v>
      </c>
      <c r="B420" s="52" t="s">
        <v>414</v>
      </c>
      <c r="C420" s="58" t="s">
        <v>514</v>
      </c>
      <c r="D420" s="59">
        <v>50000</v>
      </c>
      <c r="E420" s="60" t="s">
        <v>55</v>
      </c>
      <c r="F420" s="61">
        <v>43251</v>
      </c>
      <c r="G420" s="61">
        <v>43353</v>
      </c>
      <c r="H420" s="10">
        <f t="shared" si="13"/>
        <v>102</v>
      </c>
      <c r="I420" s="42">
        <v>4.35</v>
      </c>
      <c r="J420" s="18">
        <v>616.25</v>
      </c>
      <c r="K420" s="43">
        <v>43251</v>
      </c>
      <c r="L420" s="20"/>
      <c r="M420" t="str">
        <f>VLOOKUP(C420,[2]贫困户信息_1!H$4:H$6373,1,0)</f>
        <v>陈秋菊</v>
      </c>
    </row>
    <row r="421" ht="24.95" customHeight="1" spans="1:13">
      <c r="A421" s="6">
        <v>419</v>
      </c>
      <c r="B421" s="52" t="s">
        <v>414</v>
      </c>
      <c r="C421" s="58" t="s">
        <v>515</v>
      </c>
      <c r="D421" s="59">
        <v>30000</v>
      </c>
      <c r="E421" s="60" t="s">
        <v>63</v>
      </c>
      <c r="F421" s="61">
        <v>43251</v>
      </c>
      <c r="G421" s="61">
        <v>43364</v>
      </c>
      <c r="H421" s="10">
        <f t="shared" si="13"/>
        <v>113</v>
      </c>
      <c r="I421" s="42">
        <v>4.35</v>
      </c>
      <c r="J421" s="18">
        <v>409.63</v>
      </c>
      <c r="K421" s="43">
        <v>43251</v>
      </c>
      <c r="L421" s="20"/>
      <c r="M421" t="str">
        <f>VLOOKUP(C421,[2]贫困户信息_1!H$4:H$6373,1,0)</f>
        <v>何龙前</v>
      </c>
    </row>
    <row r="422" ht="24.95" customHeight="1" spans="1:13">
      <c r="A422" s="6">
        <v>420</v>
      </c>
      <c r="B422" s="52" t="s">
        <v>414</v>
      </c>
      <c r="C422" s="58" t="s">
        <v>516</v>
      </c>
      <c r="D422" s="59">
        <v>30000</v>
      </c>
      <c r="E422" s="60" t="s">
        <v>63</v>
      </c>
      <c r="F422" s="61">
        <v>43251</v>
      </c>
      <c r="G422" s="61">
        <v>43364</v>
      </c>
      <c r="H422" s="10">
        <f t="shared" si="13"/>
        <v>113</v>
      </c>
      <c r="I422" s="42">
        <v>4.35</v>
      </c>
      <c r="J422" s="18">
        <v>409.63</v>
      </c>
      <c r="K422" s="43">
        <v>43251</v>
      </c>
      <c r="L422" s="20"/>
      <c r="M422" t="str">
        <f>VLOOKUP(C422,[2]贫困户信息_1!H$4:H$6373,1,0)</f>
        <v>杨宁</v>
      </c>
    </row>
    <row r="423" ht="24.95" customHeight="1" spans="1:13">
      <c r="A423" s="11">
        <v>421</v>
      </c>
      <c r="B423" s="49" t="s">
        <v>414</v>
      </c>
      <c r="C423" s="65" t="s">
        <v>517</v>
      </c>
      <c r="D423" s="66">
        <v>30000</v>
      </c>
      <c r="E423" s="67" t="s">
        <v>63</v>
      </c>
      <c r="F423" s="68">
        <v>43251</v>
      </c>
      <c r="G423" s="38">
        <v>43363</v>
      </c>
      <c r="H423" s="15">
        <f t="shared" si="13"/>
        <v>112</v>
      </c>
      <c r="I423" s="11">
        <v>4.35</v>
      </c>
      <c r="J423" s="23">
        <v>406</v>
      </c>
      <c r="K423" s="64">
        <v>43251</v>
      </c>
      <c r="L423" s="24">
        <v>20171209</v>
      </c>
      <c r="M423" t="e">
        <f>VLOOKUP(C423,[2]贫困户信息_1!H$4:H$6373,1,0)</f>
        <v>#N/A</v>
      </c>
    </row>
    <row r="424" ht="24.95" customHeight="1" spans="1:13">
      <c r="A424" s="6">
        <v>422</v>
      </c>
      <c r="B424" s="52" t="s">
        <v>414</v>
      </c>
      <c r="C424" s="58" t="s">
        <v>518</v>
      </c>
      <c r="D424" s="59">
        <v>50000</v>
      </c>
      <c r="E424" s="60" t="s">
        <v>63</v>
      </c>
      <c r="F424" s="61">
        <v>43251</v>
      </c>
      <c r="G424" s="61">
        <v>43363</v>
      </c>
      <c r="H424" s="10">
        <f t="shared" si="13"/>
        <v>112</v>
      </c>
      <c r="I424" s="42">
        <v>4.35</v>
      </c>
      <c r="J424" s="18">
        <v>676.67</v>
      </c>
      <c r="K424" s="43">
        <v>43251</v>
      </c>
      <c r="L424" s="20"/>
      <c r="M424" t="str">
        <f>VLOOKUP(C424,[2]贫困户信息_1!H$4:H$6373,1,0)</f>
        <v>夏秋姣</v>
      </c>
    </row>
    <row r="425" ht="24.95" customHeight="1" spans="1:13">
      <c r="A425" s="6">
        <v>423</v>
      </c>
      <c r="B425" s="52" t="s">
        <v>414</v>
      </c>
      <c r="C425" s="58" t="s">
        <v>519</v>
      </c>
      <c r="D425" s="59">
        <v>30000</v>
      </c>
      <c r="E425" s="60" t="s">
        <v>69</v>
      </c>
      <c r="F425" s="61">
        <v>43251</v>
      </c>
      <c r="G425" s="61">
        <v>43364</v>
      </c>
      <c r="H425" s="10">
        <f t="shared" si="13"/>
        <v>113</v>
      </c>
      <c r="I425" s="42">
        <v>4.35</v>
      </c>
      <c r="J425" s="18">
        <v>409.63</v>
      </c>
      <c r="K425" s="43">
        <v>43251</v>
      </c>
      <c r="L425" s="20"/>
      <c r="M425" t="str">
        <f>VLOOKUP(C425,[2]贫困户信息_1!H$4:H$6373,1,0)</f>
        <v>魏双龙</v>
      </c>
    </row>
    <row r="426" ht="24.95" customHeight="1" spans="1:13">
      <c r="A426" s="6">
        <v>424</v>
      </c>
      <c r="B426" s="52" t="s">
        <v>414</v>
      </c>
      <c r="C426" s="58" t="s">
        <v>520</v>
      </c>
      <c r="D426" s="59">
        <v>50000</v>
      </c>
      <c r="E426" s="60" t="s">
        <v>69</v>
      </c>
      <c r="F426" s="61">
        <v>43251</v>
      </c>
      <c r="G426" s="61">
        <v>43364</v>
      </c>
      <c r="H426" s="10">
        <f t="shared" si="13"/>
        <v>113</v>
      </c>
      <c r="I426" s="42">
        <v>4.35</v>
      </c>
      <c r="J426" s="18">
        <v>682.71</v>
      </c>
      <c r="K426" s="43">
        <v>43251</v>
      </c>
      <c r="L426" s="20"/>
      <c r="M426" t="str">
        <f>VLOOKUP(C426,[2]贫困户信息_1!H$4:H$6373,1,0)</f>
        <v>陈松山</v>
      </c>
    </row>
    <row r="427" ht="24.95" customHeight="1" spans="1:13">
      <c r="A427" s="6">
        <v>425</v>
      </c>
      <c r="B427" s="52" t="s">
        <v>414</v>
      </c>
      <c r="C427" s="58" t="s">
        <v>521</v>
      </c>
      <c r="D427" s="59">
        <v>50000</v>
      </c>
      <c r="E427" s="60" t="s">
        <v>522</v>
      </c>
      <c r="F427" s="61">
        <v>43251</v>
      </c>
      <c r="G427" s="61">
        <v>43364</v>
      </c>
      <c r="H427" s="10">
        <f t="shared" si="13"/>
        <v>113</v>
      </c>
      <c r="I427" s="42">
        <v>4.35</v>
      </c>
      <c r="J427" s="18">
        <v>682.71</v>
      </c>
      <c r="K427" s="43">
        <v>43251</v>
      </c>
      <c r="L427" s="20"/>
      <c r="M427" t="str">
        <f>VLOOKUP(C427,[2]贫困户信息_1!H$4:H$6373,1,0)</f>
        <v>张国栋</v>
      </c>
    </row>
    <row r="428" ht="24.95" customHeight="1" spans="1:13">
      <c r="A428" s="11">
        <v>426</v>
      </c>
      <c r="B428" s="49" t="s">
        <v>414</v>
      </c>
      <c r="C428" s="65" t="s">
        <v>524</v>
      </c>
      <c r="D428" s="66">
        <v>30000</v>
      </c>
      <c r="E428" s="67" t="s">
        <v>80</v>
      </c>
      <c r="F428" s="68">
        <v>43251</v>
      </c>
      <c r="G428" s="38">
        <v>43363</v>
      </c>
      <c r="H428" s="15">
        <f t="shared" si="13"/>
        <v>112</v>
      </c>
      <c r="I428" s="11">
        <v>4.35</v>
      </c>
      <c r="J428" s="23">
        <v>406</v>
      </c>
      <c r="K428" s="64">
        <v>43251</v>
      </c>
      <c r="L428" s="24">
        <v>20171209</v>
      </c>
      <c r="M428" t="e">
        <f>VLOOKUP(C428,[2]贫困户信息_1!H$4:H$6373,1,0)</f>
        <v>#N/A</v>
      </c>
    </row>
    <row r="429" ht="24.95" customHeight="1" spans="1:13">
      <c r="A429" s="6">
        <v>427</v>
      </c>
      <c r="B429" s="52" t="s">
        <v>414</v>
      </c>
      <c r="C429" s="58" t="s">
        <v>525</v>
      </c>
      <c r="D429" s="59">
        <v>30000</v>
      </c>
      <c r="E429" s="60" t="s">
        <v>80</v>
      </c>
      <c r="F429" s="61">
        <v>43251</v>
      </c>
      <c r="G429" s="61">
        <v>43364</v>
      </c>
      <c r="H429" s="10">
        <f t="shared" si="13"/>
        <v>113</v>
      </c>
      <c r="I429" s="42">
        <v>4.35</v>
      </c>
      <c r="J429" s="18">
        <v>409.63</v>
      </c>
      <c r="K429" s="43">
        <v>43251</v>
      </c>
      <c r="L429" s="20"/>
      <c r="M429" t="str">
        <f>VLOOKUP(C429,[2]贫困户信息_1!H$4:H$6373,1,0)</f>
        <v>刘凤荣</v>
      </c>
    </row>
    <row r="430" ht="24.95" customHeight="1" spans="1:13">
      <c r="A430" s="6">
        <v>428</v>
      </c>
      <c r="B430" s="52" t="s">
        <v>414</v>
      </c>
      <c r="C430" s="58" t="s">
        <v>526</v>
      </c>
      <c r="D430" s="59">
        <v>30000</v>
      </c>
      <c r="E430" s="60" t="s">
        <v>80</v>
      </c>
      <c r="F430" s="61">
        <v>43251</v>
      </c>
      <c r="G430" s="61">
        <v>43364</v>
      </c>
      <c r="H430" s="10">
        <f t="shared" si="13"/>
        <v>113</v>
      </c>
      <c r="I430" s="42">
        <v>4.35</v>
      </c>
      <c r="J430" s="18">
        <v>409.63</v>
      </c>
      <c r="K430" s="43">
        <v>43251</v>
      </c>
      <c r="L430" s="20"/>
      <c r="M430" t="str">
        <f>VLOOKUP(C430,[2]贫困户信息_1!H$4:H$6373,1,0)</f>
        <v>詹兴明</v>
      </c>
    </row>
    <row r="431" ht="24.95" customHeight="1" spans="1:13">
      <c r="A431" s="6">
        <v>429</v>
      </c>
      <c r="B431" s="52" t="s">
        <v>414</v>
      </c>
      <c r="C431" s="58" t="s">
        <v>527</v>
      </c>
      <c r="D431" s="59">
        <v>30000</v>
      </c>
      <c r="E431" s="60" t="s">
        <v>85</v>
      </c>
      <c r="F431" s="61">
        <v>43251</v>
      </c>
      <c r="G431" s="61">
        <v>43364</v>
      </c>
      <c r="H431" s="10">
        <f t="shared" si="13"/>
        <v>113</v>
      </c>
      <c r="I431" s="42">
        <v>4.35</v>
      </c>
      <c r="J431" s="18">
        <v>409.63</v>
      </c>
      <c r="K431" s="43">
        <v>43251</v>
      </c>
      <c r="L431" s="20"/>
      <c r="M431" t="str">
        <f>VLOOKUP(C431,[2]贫困户信息_1!H$4:H$6373,1,0)</f>
        <v>周春山</v>
      </c>
    </row>
    <row r="432" ht="24.95" customHeight="1" spans="1:13">
      <c r="A432" s="6">
        <v>430</v>
      </c>
      <c r="B432" s="52" t="s">
        <v>414</v>
      </c>
      <c r="C432" s="58" t="s">
        <v>528</v>
      </c>
      <c r="D432" s="59">
        <v>30000</v>
      </c>
      <c r="E432" s="60" t="s">
        <v>169</v>
      </c>
      <c r="F432" s="61">
        <v>43251</v>
      </c>
      <c r="G432" s="61">
        <v>43364</v>
      </c>
      <c r="H432" s="10">
        <f t="shared" si="13"/>
        <v>113</v>
      </c>
      <c r="I432" s="42">
        <v>4.35</v>
      </c>
      <c r="J432" s="18">
        <v>409.63</v>
      </c>
      <c r="K432" s="43">
        <v>43251</v>
      </c>
      <c r="L432" s="20"/>
      <c r="M432" t="str">
        <f>VLOOKUP(C432,[2]贫困户信息_1!H$4:H$6373,1,0)</f>
        <v>姚良华</v>
      </c>
    </row>
    <row r="433" ht="24.95" customHeight="1" spans="1:13">
      <c r="A433" s="6">
        <v>431</v>
      </c>
      <c r="B433" s="52" t="s">
        <v>414</v>
      </c>
      <c r="C433" s="58" t="s">
        <v>530</v>
      </c>
      <c r="D433" s="59">
        <v>50000</v>
      </c>
      <c r="E433" s="60" t="s">
        <v>87</v>
      </c>
      <c r="F433" s="61">
        <v>43251</v>
      </c>
      <c r="G433" s="61">
        <v>43364</v>
      </c>
      <c r="H433" s="10">
        <f t="shared" si="13"/>
        <v>113</v>
      </c>
      <c r="I433" s="42">
        <v>4.35</v>
      </c>
      <c r="J433" s="18">
        <v>682.71</v>
      </c>
      <c r="K433" s="43">
        <v>43251</v>
      </c>
      <c r="L433" s="20"/>
      <c r="M433" t="str">
        <f>VLOOKUP(C433,[2]贫困户信息_1!H$4:H$6373,1,0)</f>
        <v>江小和</v>
      </c>
    </row>
    <row r="434" ht="24.95" customHeight="1" spans="1:13">
      <c r="A434" s="6">
        <v>432</v>
      </c>
      <c r="B434" s="52" t="s">
        <v>414</v>
      </c>
      <c r="C434" s="58" t="s">
        <v>531</v>
      </c>
      <c r="D434" s="59">
        <v>30000</v>
      </c>
      <c r="E434" s="60" t="s">
        <v>171</v>
      </c>
      <c r="F434" s="61">
        <v>43251</v>
      </c>
      <c r="G434" s="61">
        <v>43364</v>
      </c>
      <c r="H434" s="10">
        <f t="shared" si="13"/>
        <v>113</v>
      </c>
      <c r="I434" s="42">
        <v>4.35</v>
      </c>
      <c r="J434" s="18">
        <v>409.63</v>
      </c>
      <c r="K434" s="43">
        <v>43251</v>
      </c>
      <c r="L434" s="20"/>
      <c r="M434" t="str">
        <f>VLOOKUP(C434,[2]贫困户信息_1!H$4:H$6373,1,0)</f>
        <v>李国庆</v>
      </c>
    </row>
    <row r="435" ht="24.95" customHeight="1" spans="1:13">
      <c r="A435" s="6">
        <v>433</v>
      </c>
      <c r="B435" s="52" t="s">
        <v>414</v>
      </c>
      <c r="C435" s="58" t="s">
        <v>532</v>
      </c>
      <c r="D435" s="59">
        <v>30000</v>
      </c>
      <c r="E435" s="60" t="s">
        <v>171</v>
      </c>
      <c r="F435" s="61">
        <v>43251</v>
      </c>
      <c r="G435" s="61">
        <v>43364</v>
      </c>
      <c r="H435" s="10">
        <f t="shared" si="13"/>
        <v>113</v>
      </c>
      <c r="I435" s="42">
        <v>4.35</v>
      </c>
      <c r="J435" s="18">
        <v>409.63</v>
      </c>
      <c r="K435" s="43">
        <v>43251</v>
      </c>
      <c r="L435" s="20"/>
      <c r="M435" t="str">
        <f>VLOOKUP(C435,[2]贫困户信息_1!H$4:H$6373,1,0)</f>
        <v>董昌纯</v>
      </c>
    </row>
    <row r="436" ht="24.95" customHeight="1" spans="1:13">
      <c r="A436" s="6">
        <v>434</v>
      </c>
      <c r="B436" s="52" t="s">
        <v>414</v>
      </c>
      <c r="C436" s="58" t="s">
        <v>533</v>
      </c>
      <c r="D436" s="59">
        <v>30000</v>
      </c>
      <c r="E436" s="60" t="s">
        <v>302</v>
      </c>
      <c r="F436" s="61">
        <v>43251</v>
      </c>
      <c r="G436" s="61">
        <v>43334</v>
      </c>
      <c r="H436" s="10">
        <f t="shared" si="13"/>
        <v>83</v>
      </c>
      <c r="I436" s="42">
        <v>4.35</v>
      </c>
      <c r="J436" s="18">
        <v>300.88</v>
      </c>
      <c r="K436" s="43">
        <v>43251</v>
      </c>
      <c r="L436" s="20"/>
      <c r="M436" t="str">
        <f>VLOOKUP(C436,[2]贫困户信息_1!H$4:H$6373,1,0)</f>
        <v>竺桂香</v>
      </c>
    </row>
    <row r="437" ht="24.95" customHeight="1" spans="1:13">
      <c r="A437" s="11">
        <v>435</v>
      </c>
      <c r="B437" s="49" t="s">
        <v>414</v>
      </c>
      <c r="C437" s="65" t="s">
        <v>534</v>
      </c>
      <c r="D437" s="66">
        <v>30000</v>
      </c>
      <c r="E437" s="67" t="s">
        <v>302</v>
      </c>
      <c r="F437" s="68">
        <v>43251</v>
      </c>
      <c r="G437" s="38">
        <v>43363</v>
      </c>
      <c r="H437" s="15">
        <f t="shared" si="13"/>
        <v>112</v>
      </c>
      <c r="I437" s="11">
        <v>4.35</v>
      </c>
      <c r="J437" s="23">
        <v>406</v>
      </c>
      <c r="K437" s="64">
        <v>43251</v>
      </c>
      <c r="L437" s="24">
        <v>20171209</v>
      </c>
      <c r="M437" t="e">
        <f>VLOOKUP(C437,[2]贫困户信息_1!H$4:H$6373,1,0)</f>
        <v>#N/A</v>
      </c>
    </row>
    <row r="438" ht="24.95" customHeight="1" spans="1:13">
      <c r="A438" s="6">
        <v>436</v>
      </c>
      <c r="B438" s="52" t="s">
        <v>414</v>
      </c>
      <c r="C438" s="58" t="s">
        <v>535</v>
      </c>
      <c r="D438" s="59">
        <v>30000</v>
      </c>
      <c r="E438" s="60" t="s">
        <v>302</v>
      </c>
      <c r="F438" s="61">
        <v>43251</v>
      </c>
      <c r="G438" s="61">
        <v>43364</v>
      </c>
      <c r="H438" s="10">
        <f t="shared" si="13"/>
        <v>113</v>
      </c>
      <c r="I438" s="42">
        <v>4.35</v>
      </c>
      <c r="J438" s="18">
        <v>409.63</v>
      </c>
      <c r="K438" s="43">
        <v>43251</v>
      </c>
      <c r="L438" s="20"/>
      <c r="M438" t="str">
        <f>VLOOKUP(C438,[2]贫困户信息_1!H$4:H$6373,1,0)</f>
        <v>江炎姣</v>
      </c>
    </row>
    <row r="439" ht="24.95" customHeight="1" spans="1:13">
      <c r="A439" s="6">
        <v>437</v>
      </c>
      <c r="B439" s="52" t="s">
        <v>414</v>
      </c>
      <c r="C439" s="58" t="s">
        <v>536</v>
      </c>
      <c r="D439" s="59">
        <v>30000</v>
      </c>
      <c r="E439" s="60" t="s">
        <v>302</v>
      </c>
      <c r="F439" s="61">
        <v>43251</v>
      </c>
      <c r="G439" s="61">
        <v>43364</v>
      </c>
      <c r="H439" s="10">
        <f t="shared" si="13"/>
        <v>113</v>
      </c>
      <c r="I439" s="42">
        <v>4.35</v>
      </c>
      <c r="J439" s="18">
        <v>409.63</v>
      </c>
      <c r="K439" s="43">
        <v>43251</v>
      </c>
      <c r="L439" s="20"/>
      <c r="M439" t="str">
        <f>VLOOKUP(C439,[2]贫困户信息_1!H$4:H$6373,1,0)</f>
        <v>刘胜元</v>
      </c>
    </row>
    <row r="440" ht="24.95" customHeight="1" spans="1:13">
      <c r="A440" s="6">
        <v>438</v>
      </c>
      <c r="B440" s="52" t="s">
        <v>414</v>
      </c>
      <c r="C440" s="58" t="s">
        <v>537</v>
      </c>
      <c r="D440" s="59">
        <v>50000</v>
      </c>
      <c r="E440" s="60" t="s">
        <v>302</v>
      </c>
      <c r="F440" s="61">
        <v>43251</v>
      </c>
      <c r="G440" s="61">
        <v>43364</v>
      </c>
      <c r="H440" s="10">
        <f t="shared" si="13"/>
        <v>113</v>
      </c>
      <c r="I440" s="42">
        <v>4.35</v>
      </c>
      <c r="J440" s="18">
        <v>682.71</v>
      </c>
      <c r="K440" s="43">
        <v>43251</v>
      </c>
      <c r="L440" s="20"/>
      <c r="M440" t="str">
        <f>VLOOKUP(C440,[2]贫困户信息_1!H$4:H$6373,1,0)</f>
        <v>王建军</v>
      </c>
    </row>
    <row r="441" ht="24.95" customHeight="1" spans="1:13">
      <c r="A441" s="11">
        <v>439</v>
      </c>
      <c r="B441" s="49" t="s">
        <v>414</v>
      </c>
      <c r="C441" s="65" t="s">
        <v>538</v>
      </c>
      <c r="D441" s="66">
        <v>30000</v>
      </c>
      <c r="E441" s="67" t="s">
        <v>97</v>
      </c>
      <c r="F441" s="68">
        <v>43251</v>
      </c>
      <c r="G441" s="64">
        <v>43363</v>
      </c>
      <c r="H441" s="15">
        <f t="shared" si="13"/>
        <v>112</v>
      </c>
      <c r="I441" s="11">
        <v>4.35</v>
      </c>
      <c r="J441" s="23">
        <v>406</v>
      </c>
      <c r="K441" s="64">
        <v>43251</v>
      </c>
      <c r="L441" s="24">
        <v>20171209</v>
      </c>
      <c r="M441" t="e">
        <f>VLOOKUP(C441,[2]贫困户信息_1!H$4:H$6373,1,0)</f>
        <v>#N/A</v>
      </c>
    </row>
    <row r="442" ht="24.95" customHeight="1" spans="1:13">
      <c r="A442" s="6">
        <v>440</v>
      </c>
      <c r="B442" s="52" t="s">
        <v>414</v>
      </c>
      <c r="C442" s="58" t="s">
        <v>539</v>
      </c>
      <c r="D442" s="59">
        <v>30000</v>
      </c>
      <c r="E442" s="60" t="s">
        <v>97</v>
      </c>
      <c r="F442" s="61">
        <v>43251</v>
      </c>
      <c r="G442" s="61">
        <v>43364</v>
      </c>
      <c r="H442" s="10">
        <f t="shared" si="13"/>
        <v>113</v>
      </c>
      <c r="I442" s="42">
        <v>4.35</v>
      </c>
      <c r="J442" s="18">
        <v>409.63</v>
      </c>
      <c r="K442" s="43">
        <v>43251</v>
      </c>
      <c r="L442" s="20"/>
      <c r="M442" t="str">
        <f>VLOOKUP(C442,[2]贫困户信息_1!H$4:H$6373,1,0)</f>
        <v>邹常忠</v>
      </c>
    </row>
    <row r="443" ht="24.95" customHeight="1" spans="1:13">
      <c r="A443" s="6">
        <v>441</v>
      </c>
      <c r="B443" s="52" t="s">
        <v>414</v>
      </c>
      <c r="C443" s="58" t="s">
        <v>540</v>
      </c>
      <c r="D443" s="59">
        <v>30000</v>
      </c>
      <c r="E443" s="60" t="s">
        <v>99</v>
      </c>
      <c r="F443" s="61">
        <v>43251</v>
      </c>
      <c r="G443" s="61">
        <v>43364</v>
      </c>
      <c r="H443" s="10">
        <f t="shared" si="13"/>
        <v>113</v>
      </c>
      <c r="I443" s="42">
        <v>4.35</v>
      </c>
      <c r="J443" s="18">
        <v>409.63</v>
      </c>
      <c r="K443" s="43">
        <v>43251</v>
      </c>
      <c r="L443" s="20"/>
      <c r="M443" t="str">
        <f>VLOOKUP(C443,[2]贫困户信息_1!H$4:H$6373,1,0)</f>
        <v>庞盛华</v>
      </c>
    </row>
    <row r="444" ht="24.95" customHeight="1" spans="1:13">
      <c r="A444" s="6">
        <v>442</v>
      </c>
      <c r="B444" s="52" t="s">
        <v>414</v>
      </c>
      <c r="C444" s="70" t="s">
        <v>541</v>
      </c>
      <c r="D444" s="71">
        <v>30000</v>
      </c>
      <c r="E444" s="61">
        <v>43122</v>
      </c>
      <c r="F444" s="61">
        <v>43251</v>
      </c>
      <c r="G444" s="61">
        <v>43364</v>
      </c>
      <c r="H444" s="10">
        <f t="shared" si="13"/>
        <v>113</v>
      </c>
      <c r="I444" s="42">
        <v>4.35</v>
      </c>
      <c r="J444" s="18">
        <v>409.63</v>
      </c>
      <c r="K444" s="43">
        <v>43251</v>
      </c>
      <c r="L444" s="20"/>
      <c r="M444" t="str">
        <f>VLOOKUP(C444,[2]贫困户信息_1!H$4:H$6373,1,0)</f>
        <v>白祖湘</v>
      </c>
    </row>
    <row r="445" ht="24.95" customHeight="1" spans="1:13">
      <c r="A445" s="6">
        <v>443</v>
      </c>
      <c r="B445" s="52" t="s">
        <v>414</v>
      </c>
      <c r="C445" s="70" t="s">
        <v>542</v>
      </c>
      <c r="D445" s="71">
        <v>50000</v>
      </c>
      <c r="E445" s="61">
        <v>43174</v>
      </c>
      <c r="F445" s="61">
        <v>43251</v>
      </c>
      <c r="G445" s="61">
        <v>43364</v>
      </c>
      <c r="H445" s="10">
        <f t="shared" si="13"/>
        <v>113</v>
      </c>
      <c r="I445" s="42">
        <v>4.35</v>
      </c>
      <c r="J445" s="18">
        <v>682.71</v>
      </c>
      <c r="K445" s="43">
        <v>43251</v>
      </c>
      <c r="L445" s="20"/>
      <c r="M445" t="str">
        <f>VLOOKUP(C445,[2]贫困户信息_1!H$4:H$6373,1,0)</f>
        <v>罗欣蔚</v>
      </c>
    </row>
  </sheetData>
  <autoFilter ref="A2:N445"/>
  <mergeCells count="1">
    <mergeCell ref="A1:L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原稿</vt:lpstr>
      <vt:lpstr>吴迪重算稿</vt:lpstr>
      <vt:lpstr>汇总表</vt:lpstr>
      <vt:lpstr>Sheet1</vt:lpstr>
      <vt:lpstr>明细定稿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2018-10-26T06:56:00Z</dcterms:created>
  <cp:lastPrinted>2018-10-29T09:08:00Z</cp:lastPrinted>
  <dcterms:modified xsi:type="dcterms:W3CDTF">2018-10-30T08:12:13Z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