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11" firstSheet="1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<sst xmlns="http://schemas.openxmlformats.org/spreadsheetml/2006/main" count="251" uniqueCount="235">
  <si>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</si>
  <si>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</si>
  <si>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</si>
  <si>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</si>
  <si>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</si>
  <si>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</si>
  <si>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</si>
  <si>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</si>
  <si>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</si>
  <si>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</si>
  <si>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</si>
  <si>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</si>
  <si>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</si>
  <si>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</si>
  <si>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</si>
  <si>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</si>
  <si>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</si>
  <si>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</si>
  <si>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</si>
  <si>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</si>
  <si>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</si>
  <si>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</si>
  <si>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</si>
  <si>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</si>
  <si>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</si>
  <si>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</si>
  <si>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</si>
  <si>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</si>
  <si>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</si>
  <si>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</si>
  <si>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</si>
  <si>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</si>
  <si>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</si>
  <si>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</si>
  <si>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</si>
  <si>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</si>
  <si>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</si>
  <si>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</si>
  <si>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</si>
  <si>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</si>
  <si>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</si>
  <si>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</si>
  <si>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</si>
  <si>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</si>
  <si>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</si>
  <si>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</si>
  <si>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</si>
  <si>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</si>
  <si>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</si>
  <si>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</si>
  <si>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</si>
  <si>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</si>
  <si>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</si>
  <si>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</si>
  <si>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</si>
  <si>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</si>
  <si>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</si>
  <si>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</si>
  <si>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</si>
  <si>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</si>
  <si>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</si>
  <si>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</si>
  <si>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</si>
  <si>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</si>
  <si>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</si>
  <si>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</si>
  <si>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</si>
  <si>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</si>
  <si>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</si>
  <si>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</si>
  <si>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</si>
  <si>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</si>
  <si>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</si>
  <si>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</si>
  <si>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</si>
  <si>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</si>
  <si>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</si>
  <si>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</si>
  <si>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</si>
  <si>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</si>
  <si>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</si>
  <si>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</si>
  <si>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</si>
  <si>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</si>
  <si>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</si>
  <si>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</si>
  <si>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</si>
  <si>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</si>
  <si>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</si>
  <si>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</si>
  <si>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</si>
  <si>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</si>
  <si>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</si>
  <si>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</si>
  <si>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</si>
  <si>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</si>
  <si>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</si>
  <si>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</si>
  <si>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</si>
  <si>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</si>
  <si>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</si>
  <si>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</si>
  <si>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</si>
  <si>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</si>
  <si>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</si>
  <si>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</si>
  <si>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</si>
  <si>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</si>
  <si>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</si>
  <si>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</si>
  <si>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</si>
  <si>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</si>
  <si>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</si>
  <si>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</si>
  <si>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</si>
  <si>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</si>
  <si>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</si>
  <si>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</si>
  <si>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</si>
  <si>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</si>
  <si>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</si>
  <si>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</si>
  <si>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</si>
  <si>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</si>
  <si>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</si>
  <si>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</si>
  <si>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</si>
  <si>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</si>
  <si>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</si>
  <si>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</si>
  <si>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</si>
  <si>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</si>
  <si>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</si>
  <si>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</si>
  <si>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</si>
  <si>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</si>
  <si>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</si>
  <si>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</si>
  <si>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</si>
  <si>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</si>
  <si>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</si>
  <si>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</si>
  <si>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</si>
  <si>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</si>
  <si>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</si>
  <si>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</si>
  <si>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</si>
  <si>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</si>
  <si>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</si>
  <si>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</si>
  <si>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</si>
  <si>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</si>
  <si>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</si>
  <si>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</si>
  <si>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</si>
  <si>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</si>
  <si>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</si>
  <si>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</si>
  <si>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</si>
  <si>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</si>
  <si>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</si>
  <si>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</si>
  <si>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</si>
  <si>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</si>
  <si>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</si>
  <si>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</si>
  <si>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</si>
  <si>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</si>
  <si>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</si>
  <si>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</si>
  <si>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</si>
  <si>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</si>
  <si>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</si>
  <si>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</si>
  <si>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</si>
  <si>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</si>
  <si>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</si>
  <si>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</si>
  <si>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</si>
  <si>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</si>
  <si>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</si>
  <si>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</si>
  <si>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</si>
  <si>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</si>
  <si>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</si>
  <si>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</si>
  <si>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</si>
  <si>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</si>
  <si>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</si>
  <si>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</si>
  <si>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</si>
  <si>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</si>
  <si>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</si>
  <si>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</si>
  <si>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</si>
  <si>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</si>
  <si>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</si>
  <si>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</si>
  <si>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</si>
  <si>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</si>
  <si>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</si>
  <si>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</si>
  <si>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</si>
  <si>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</si>
  <si>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</si>
  <si>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</si>
  <si>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</si>
  <si>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</si>
  <si>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</si>
  <si>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</si>
  <si>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</si>
  <si>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君山区团委2017年一般预算拨款（补助）支出预算表</t>
  </si>
  <si>
    <t>29</t>
  </si>
  <si>
    <t>01</t>
  </si>
  <si>
    <t>行政运行</t>
  </si>
  <si>
    <t>201</t>
  </si>
  <si>
    <t>99</t>
  </si>
  <si>
    <t>其他群众团体事务</t>
  </si>
  <si>
    <t>208</t>
  </si>
  <si>
    <t>05</t>
  </si>
  <si>
    <t>机关事业单位基本养老保险缴费支出</t>
  </si>
  <si>
    <t>27</t>
  </si>
  <si>
    <t>02</t>
  </si>
  <si>
    <t>财政对工伤保险基金的补助</t>
  </si>
  <si>
    <t>03</t>
  </si>
  <si>
    <t>财政对生育保险基金的补助</t>
  </si>
  <si>
    <t>210</t>
  </si>
  <si>
    <t>12</t>
  </si>
  <si>
    <t>财政对城镇职工基本医疗保险基金的补助</t>
  </si>
  <si>
    <t>221</t>
  </si>
  <si>
    <t>住房公积金</t>
  </si>
  <si>
    <t>君山区团委2017年收支预算总表</t>
  </si>
  <si>
    <t>君山区团委2017年一般公共预算支出表</t>
  </si>
  <si>
    <t>君山区团委2017年政府性基金收支预算表</t>
  </si>
  <si>
    <t>君山区团委2017年“三公”经费预算情况表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</si>
</sst>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C11" sqref="C11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4" t="s">
        <v>153</v>
      </c>
    </row>
    <row r="2" spans="1:6" ht="31.5" customHeight="1">
      <c r="A2" s="56" t="s">
        <v>231</v>
      </c>
      <c r="B2" s="56"/>
      <c r="C2" s="56"/>
      <c r="D2" s="56"/>
      <c r="E2" s="56"/>
      <c r="F2" s="56"/>
    </row>
    <row r="3" spans="1:6" ht="30" customHeight="1">
      <c r="A3" s="18"/>
      <c r="B3" s="19"/>
      <c r="C3" s="19"/>
      <c r="D3" s="19"/>
      <c r="E3" s="57" t="s">
        <v>32</v>
      </c>
      <c r="F3" s="57"/>
    </row>
    <row r="4" spans="1:6" ht="30" customHeight="1">
      <c r="A4" s="58" t="s">
        <v>33</v>
      </c>
      <c r="B4" s="58"/>
      <c r="C4" s="59" t="s">
        <v>34</v>
      </c>
      <c r="D4" s="60"/>
      <c r="E4" s="60"/>
      <c r="F4" s="61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6">
        <v>32.3</v>
      </c>
      <c r="C6" s="27" t="s">
        <v>172</v>
      </c>
      <c r="D6" s="26">
        <v>27.77</v>
      </c>
      <c r="E6" s="28" t="s">
        <v>36</v>
      </c>
      <c r="F6" s="26">
        <v>16.3</v>
      </c>
    </row>
    <row r="7" spans="1:6" ht="30" customHeight="1">
      <c r="A7" s="28" t="s">
        <v>145</v>
      </c>
      <c r="B7" s="26">
        <v>32.3</v>
      </c>
      <c r="C7" s="27" t="s">
        <v>173</v>
      </c>
      <c r="D7" s="26"/>
      <c r="E7" s="28" t="s">
        <v>37</v>
      </c>
      <c r="F7" s="26">
        <v>13.51</v>
      </c>
    </row>
    <row r="8" spans="1:6" ht="30" customHeight="1">
      <c r="A8" s="28" t="s">
        <v>146</v>
      </c>
      <c r="B8" s="53"/>
      <c r="C8" s="28" t="s">
        <v>174</v>
      </c>
      <c r="D8" s="53"/>
      <c r="E8" s="28" t="s">
        <v>39</v>
      </c>
      <c r="F8" s="26">
        <v>13.08</v>
      </c>
    </row>
    <row r="9" spans="1:6" ht="30" customHeight="1">
      <c r="A9" s="28" t="s">
        <v>38</v>
      </c>
      <c r="B9" s="26"/>
      <c r="C9" s="27" t="s">
        <v>175</v>
      </c>
      <c r="D9" s="26"/>
      <c r="E9" s="28" t="s">
        <v>41</v>
      </c>
      <c r="F9" s="26">
        <v>1.22</v>
      </c>
    </row>
    <row r="10" spans="1:6" ht="30" customHeight="1">
      <c r="A10" s="28" t="s">
        <v>40</v>
      </c>
      <c r="B10" s="26"/>
      <c r="C10" s="27" t="s">
        <v>176</v>
      </c>
      <c r="D10" s="26"/>
      <c r="E10" s="28" t="s">
        <v>43</v>
      </c>
      <c r="F10" s="26">
        <v>4.49</v>
      </c>
    </row>
    <row r="11" spans="1:6" ht="30" customHeight="1">
      <c r="A11" s="42" t="s">
        <v>42</v>
      </c>
      <c r="B11" s="26"/>
      <c r="C11" s="27" t="s">
        <v>177</v>
      </c>
      <c r="D11" s="26">
        <v>2.19</v>
      </c>
      <c r="E11" s="28" t="s">
        <v>45</v>
      </c>
      <c r="F11" s="26">
        <v>4.49</v>
      </c>
    </row>
    <row r="12" spans="1:6" ht="30" customHeight="1">
      <c r="A12" s="42" t="s">
        <v>192</v>
      </c>
      <c r="B12" s="26"/>
      <c r="C12" s="27" t="s">
        <v>178</v>
      </c>
      <c r="D12" s="26">
        <v>1.12</v>
      </c>
      <c r="E12" s="28" t="s">
        <v>46</v>
      </c>
      <c r="F12" s="26"/>
    </row>
    <row r="13" spans="1:6" ht="30" customHeight="1">
      <c r="A13" s="28" t="s">
        <v>44</v>
      </c>
      <c r="B13" s="26"/>
      <c r="C13" s="27" t="s">
        <v>179</v>
      </c>
      <c r="D13" s="26"/>
      <c r="E13" s="28" t="s">
        <v>47</v>
      </c>
      <c r="F13" s="26"/>
    </row>
    <row r="14" spans="1:6" ht="30" customHeight="1">
      <c r="A14" s="42" t="s">
        <v>147</v>
      </c>
      <c r="B14" s="26"/>
      <c r="C14" s="27" t="s">
        <v>180</v>
      </c>
      <c r="D14" s="26"/>
      <c r="E14" s="28" t="s">
        <v>144</v>
      </c>
      <c r="F14" s="26"/>
    </row>
    <row r="15" spans="1:6" ht="30" customHeight="1">
      <c r="A15" s="43" t="s">
        <v>148</v>
      </c>
      <c r="B15" s="26"/>
      <c r="C15" s="27" t="s">
        <v>181</v>
      </c>
      <c r="D15" s="26"/>
      <c r="E15" s="28" t="s">
        <v>50</v>
      </c>
      <c r="F15" s="26"/>
    </row>
    <row r="16" spans="1:6" ht="30" customHeight="1">
      <c r="A16" s="42" t="s">
        <v>143</v>
      </c>
      <c r="B16" s="26"/>
      <c r="C16" s="27" t="s">
        <v>182</v>
      </c>
      <c r="D16" s="26"/>
      <c r="E16" s="28" t="s">
        <v>52</v>
      </c>
      <c r="F16" s="26"/>
    </row>
    <row r="17" spans="1:6" ht="30" customHeight="1">
      <c r="A17" s="43" t="s">
        <v>149</v>
      </c>
      <c r="B17" s="26"/>
      <c r="C17" s="27" t="s">
        <v>183</v>
      </c>
      <c r="D17" s="26"/>
      <c r="E17" s="28" t="s">
        <v>53</v>
      </c>
      <c r="F17" s="26"/>
    </row>
    <row r="18" spans="1:6" ht="30" customHeight="1">
      <c r="A18" s="43" t="s">
        <v>150</v>
      </c>
      <c r="B18" s="26"/>
      <c r="C18" s="27" t="s">
        <v>184</v>
      </c>
      <c r="D18" s="26"/>
      <c r="E18" s="28" t="s">
        <v>54</v>
      </c>
      <c r="F18" s="26"/>
    </row>
    <row r="19" spans="1:6" ht="30" customHeight="1">
      <c r="A19" s="43" t="s">
        <v>48</v>
      </c>
      <c r="B19" s="26"/>
      <c r="C19" s="27" t="s">
        <v>185</v>
      </c>
      <c r="D19" s="26"/>
      <c r="E19" s="28" t="s">
        <v>55</v>
      </c>
      <c r="F19" s="26"/>
    </row>
    <row r="20" spans="1:6" ht="30" customHeight="1">
      <c r="A20" s="43" t="s">
        <v>49</v>
      </c>
      <c r="B20" s="26"/>
      <c r="C20" s="27" t="s">
        <v>186</v>
      </c>
      <c r="D20" s="26"/>
      <c r="E20" s="28" t="s">
        <v>56</v>
      </c>
      <c r="F20" s="26"/>
    </row>
    <row r="21" spans="1:6" ht="30" customHeight="1">
      <c r="A21" s="28" t="s">
        <v>51</v>
      </c>
      <c r="B21" s="26"/>
      <c r="C21" s="27" t="s">
        <v>187</v>
      </c>
      <c r="D21" s="26">
        <v>1.22</v>
      </c>
      <c r="E21" s="26"/>
      <c r="F21" s="26"/>
    </row>
    <row r="22" spans="1:6" ht="30" customHeight="1">
      <c r="A22" s="44"/>
      <c r="B22" s="54"/>
      <c r="C22" s="27" t="s">
        <v>188</v>
      </c>
      <c r="D22" s="54"/>
      <c r="E22" s="44"/>
      <c r="F22" s="54"/>
    </row>
    <row r="23" spans="1:6" ht="30" customHeight="1">
      <c r="A23" s="45"/>
      <c r="B23" s="55"/>
      <c r="C23" s="27" t="s">
        <v>189</v>
      </c>
      <c r="D23" s="55"/>
      <c r="E23" s="46"/>
      <c r="F23" s="55"/>
    </row>
    <row r="24" spans="1:18" ht="30" customHeight="1">
      <c r="A24" s="26" t="s">
        <v>57</v>
      </c>
      <c r="B24" s="26">
        <v>32.3</v>
      </c>
      <c r="C24" s="26" t="s">
        <v>58</v>
      </c>
      <c r="D24" s="26">
        <v>32.3</v>
      </c>
      <c r="E24" s="26" t="s">
        <v>58</v>
      </c>
      <c r="F24" s="26">
        <v>32.3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8" sqref="D18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0" t="s">
        <v>154</v>
      </c>
    </row>
    <row r="2" ht="21" customHeight="1">
      <c r="A2" s="1"/>
    </row>
    <row r="3" spans="1:13" ht="30.75" customHeight="1">
      <c r="A3" s="56" t="s">
        <v>232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7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8"/>
      <c r="M5" s="5"/>
    </row>
    <row r="6" spans="1:13" s="7" customFormat="1" ht="25.5" customHeight="1">
      <c r="A6" s="64" t="s">
        <v>0</v>
      </c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s="7" customFormat="1" ht="22.5" customHeight="1">
      <c r="A7" s="64"/>
      <c r="B7" s="65" t="s">
        <v>2</v>
      </c>
      <c r="C7" s="64" t="s">
        <v>3</v>
      </c>
      <c r="D7" s="64"/>
      <c r="E7" s="64"/>
      <c r="F7" s="64"/>
      <c r="G7" s="62" t="s">
        <v>4</v>
      </c>
      <c r="H7" s="62" t="s">
        <v>5</v>
      </c>
      <c r="I7" s="62" t="s">
        <v>195</v>
      </c>
      <c r="J7" s="62" t="s">
        <v>6</v>
      </c>
      <c r="K7" s="62" t="s">
        <v>196</v>
      </c>
      <c r="L7" s="62" t="s">
        <v>197</v>
      </c>
      <c r="M7" s="62" t="s">
        <v>198</v>
      </c>
    </row>
    <row r="8" spans="1:13" s="7" customFormat="1" ht="61.5" customHeight="1">
      <c r="A8" s="64"/>
      <c r="B8" s="63"/>
      <c r="C8" s="8" t="s">
        <v>7</v>
      </c>
      <c r="D8" s="8" t="s">
        <v>194</v>
      </c>
      <c r="E8" s="8" t="s">
        <v>8</v>
      </c>
      <c r="F8" s="6" t="s">
        <v>9</v>
      </c>
      <c r="G8" s="63"/>
      <c r="H8" s="63"/>
      <c r="I8" s="63"/>
      <c r="J8" s="63"/>
      <c r="K8" s="63"/>
      <c r="L8" s="63"/>
      <c r="M8" s="63"/>
    </row>
    <row r="9" spans="1:13" s="7" customFormat="1" ht="21.75" customHeight="1">
      <c r="A9" s="9" t="s">
        <v>10</v>
      </c>
      <c r="B9" s="10">
        <f aca="true" t="shared" si="0" ref="B9:M9">B10+B18+B33</f>
        <v>27.81</v>
      </c>
      <c r="C9" s="10">
        <f t="shared" si="0"/>
        <v>27.81</v>
      </c>
      <c r="D9" s="10">
        <f t="shared" si="0"/>
        <v>27.81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f>SUM(B11:B13)</f>
        <v>13.51</v>
      </c>
      <c r="C10" s="10">
        <f aca="true" t="shared" si="1" ref="C10:M10">SUM(C11:C13)</f>
        <v>13.51</v>
      </c>
      <c r="D10" s="10">
        <f t="shared" si="1"/>
        <v>13.51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f aca="true" t="shared" si="2" ref="B11:B17">C11+G11+H11+I11+J11+K11+L11+M11</f>
        <v>4.9</v>
      </c>
      <c r="C11" s="10">
        <f aca="true" t="shared" si="3" ref="C11:C17">SUM(D11:F11)</f>
        <v>4.9</v>
      </c>
      <c r="D11" s="12">
        <v>4.9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f t="shared" si="2"/>
        <v>5.3</v>
      </c>
      <c r="C12" s="10">
        <f t="shared" si="3"/>
        <v>5.3</v>
      </c>
      <c r="D12" s="12">
        <v>5.3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f t="shared" si="2"/>
        <v>3.31</v>
      </c>
      <c r="C13" s="10">
        <f t="shared" si="3"/>
        <v>3.31</v>
      </c>
      <c r="D13" s="10">
        <f>SUM(D14:D17)</f>
        <v>3.31</v>
      </c>
      <c r="E13" s="10">
        <f aca="true" t="shared" si="4" ref="E13:M13">SUM(E14:E17)</f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</row>
    <row r="14" spans="1:13" s="7" customFormat="1" ht="21.75" customHeight="1">
      <c r="A14" s="11" t="s">
        <v>15</v>
      </c>
      <c r="B14" s="10">
        <f t="shared" si="2"/>
        <v>2.04</v>
      </c>
      <c r="C14" s="10">
        <f t="shared" si="3"/>
        <v>2.04</v>
      </c>
      <c r="D14" s="12">
        <v>2.04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f t="shared" si="2"/>
        <v>1.12</v>
      </c>
      <c r="C15" s="10">
        <f t="shared" si="3"/>
        <v>1.12</v>
      </c>
      <c r="D15" s="12">
        <v>1.12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f t="shared" si="2"/>
        <v>0.05</v>
      </c>
      <c r="C16" s="10">
        <f t="shared" si="3"/>
        <v>0.05</v>
      </c>
      <c r="D16" s="12">
        <v>0.05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f t="shared" si="2"/>
        <v>0.1</v>
      </c>
      <c r="C17" s="10">
        <f t="shared" si="3"/>
        <v>0.1</v>
      </c>
      <c r="D17" s="12">
        <v>0.1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f>SUM(B19:B32)</f>
        <v>13.08</v>
      </c>
      <c r="C18" s="10">
        <f>SUM(C19:C32)</f>
        <v>13.08</v>
      </c>
      <c r="D18" s="10">
        <f>SUM(D19:D32)</f>
        <v>13.08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f>C19+G19+H19+I19+J19+K19+L19+M19</f>
        <v>1.4</v>
      </c>
      <c r="C19" s="10">
        <f>D19</f>
        <v>1.4</v>
      </c>
      <c r="D19" s="10">
        <v>1.4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f aca="true" t="shared" si="5" ref="B20:B32">C20+G20+H20+I20+J20+K20+L20+M20</f>
        <v>2.5</v>
      </c>
      <c r="C20" s="10">
        <f aca="true" t="shared" si="6" ref="C20:C32">D20</f>
        <v>2.5</v>
      </c>
      <c r="D20" s="10">
        <v>2.5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f t="shared" si="5"/>
        <v>0</v>
      </c>
      <c r="C21" s="10">
        <f t="shared" si="6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f t="shared" si="5"/>
        <v>0</v>
      </c>
      <c r="C22" s="10">
        <f t="shared" si="6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f t="shared" si="5"/>
        <v>0</v>
      </c>
      <c r="C23" s="10">
        <f t="shared" si="6"/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>
        <f t="shared" si="5"/>
        <v>0</v>
      </c>
      <c r="C24" s="10">
        <f t="shared" si="6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f t="shared" si="5"/>
        <v>0</v>
      </c>
      <c r="C25" s="10">
        <f t="shared" si="6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f t="shared" si="5"/>
        <v>0</v>
      </c>
      <c r="C26" s="10">
        <f t="shared" si="6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>
        <f t="shared" si="5"/>
        <v>2</v>
      </c>
      <c r="C27" s="10">
        <f t="shared" si="6"/>
        <v>2</v>
      </c>
      <c r="D27" s="10">
        <v>2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f t="shared" si="5"/>
        <v>1.5</v>
      </c>
      <c r="C28" s="10">
        <f t="shared" si="6"/>
        <v>1.5</v>
      </c>
      <c r="D28" s="10">
        <v>1.5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f t="shared" si="5"/>
        <v>3.24</v>
      </c>
      <c r="C29" s="10">
        <f t="shared" si="6"/>
        <v>3.24</v>
      </c>
      <c r="D29" s="10">
        <v>3.24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f t="shared" si="5"/>
        <v>0.17</v>
      </c>
      <c r="C30" s="10">
        <f t="shared" si="6"/>
        <v>0.17</v>
      </c>
      <c r="D30" s="10">
        <v>0.17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>
        <f t="shared" si="5"/>
        <v>2.27</v>
      </c>
      <c r="C31" s="10">
        <f t="shared" si="6"/>
        <v>2.27</v>
      </c>
      <c r="D31" s="10">
        <v>2.27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>
        <f t="shared" si="5"/>
        <v>0</v>
      </c>
      <c r="C32" s="10">
        <f t="shared" si="6"/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f>SUM(B34:B36)</f>
        <v>1.22</v>
      </c>
      <c r="C33" s="10">
        <f aca="true" t="shared" si="7" ref="C33:M33">SUM(C34:C36)</f>
        <v>1.22</v>
      </c>
      <c r="D33" s="10">
        <f t="shared" si="7"/>
        <v>1.22</v>
      </c>
      <c r="E33" s="10">
        <f t="shared" si="7"/>
        <v>0</v>
      </c>
      <c r="F33" s="10">
        <f t="shared" si="7"/>
        <v>0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f>C35+G35+H35+I35+J35+K35+L35+M35</f>
        <v>1.22</v>
      </c>
      <c r="C35" s="10">
        <f>SUM(D35:F35)</f>
        <v>1.22</v>
      </c>
      <c r="D35" s="12">
        <v>1.22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f>SUM(B38:B43)</f>
        <v>4.49</v>
      </c>
      <c r="C37" s="10">
        <f aca="true" t="shared" si="8" ref="C37:M37">SUM(C38:C43)</f>
        <v>4.49</v>
      </c>
      <c r="D37" s="10">
        <v>4.49</v>
      </c>
      <c r="E37" s="10">
        <f t="shared" si="8"/>
        <v>0</v>
      </c>
      <c r="F37" s="10">
        <f t="shared" si="8"/>
        <v>0</v>
      </c>
      <c r="G37" s="10">
        <f t="shared" si="8"/>
        <v>0</v>
      </c>
      <c r="H37" s="10">
        <f t="shared" si="8"/>
        <v>0</v>
      </c>
      <c r="I37" s="10">
        <f t="shared" si="8"/>
        <v>0</v>
      </c>
      <c r="J37" s="10">
        <f t="shared" si="8"/>
        <v>0</v>
      </c>
      <c r="K37" s="10">
        <f t="shared" si="8"/>
        <v>0</v>
      </c>
      <c r="L37" s="10">
        <f t="shared" si="8"/>
        <v>0</v>
      </c>
      <c r="M37" s="10">
        <f t="shared" si="8"/>
        <v>0</v>
      </c>
    </row>
    <row r="38" spans="1:13" s="7" customFormat="1" ht="21.75" customHeight="1">
      <c r="A38" s="13" t="s">
        <v>25</v>
      </c>
      <c r="B38" s="10">
        <f aca="true" t="shared" si="9" ref="B38:B43">C38+G38+H38+I38+J38+K38+L38+M38</f>
        <v>4.49</v>
      </c>
      <c r="C38" s="10">
        <f aca="true" t="shared" si="10" ref="C38:C43">SUM(D38:F38)</f>
        <v>4.49</v>
      </c>
      <c r="D38" s="12">
        <v>4.49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 t="shared" si="9"/>
        <v>0</v>
      </c>
      <c r="C39" s="10">
        <f t="shared" si="10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 t="shared" si="9"/>
        <v>0</v>
      </c>
      <c r="C40" s="10">
        <f t="shared" si="10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 t="shared" si="9"/>
        <v>0</v>
      </c>
      <c r="C41" s="10">
        <f t="shared" si="10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 t="shared" si="9"/>
        <v>0</v>
      </c>
      <c r="C42" s="10">
        <f t="shared" si="10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 t="shared" si="9"/>
        <v>0</v>
      </c>
      <c r="C43" s="10">
        <f t="shared" si="10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 aca="true" t="shared" si="11" ref="B44:M44">B9+B37</f>
        <v>32.3</v>
      </c>
      <c r="C44" s="10">
        <f t="shared" si="11"/>
        <v>32.3</v>
      </c>
      <c r="D44" s="10">
        <f t="shared" si="11"/>
        <v>32.3</v>
      </c>
      <c r="E44" s="10">
        <f t="shared" si="11"/>
        <v>0</v>
      </c>
      <c r="F44" s="10">
        <f t="shared" si="11"/>
        <v>0</v>
      </c>
      <c r="G44" s="10">
        <f t="shared" si="11"/>
        <v>0</v>
      </c>
      <c r="H44" s="10">
        <f t="shared" si="11"/>
        <v>0</v>
      </c>
      <c r="I44" s="10">
        <f t="shared" si="11"/>
        <v>0</v>
      </c>
      <c r="J44" s="10">
        <f t="shared" si="11"/>
        <v>0</v>
      </c>
      <c r="K44" s="10">
        <f t="shared" si="11"/>
        <v>0</v>
      </c>
      <c r="L44" s="10">
        <f t="shared" si="11"/>
        <v>0</v>
      </c>
      <c r="M44" s="10">
        <f t="shared" si="11"/>
        <v>0</v>
      </c>
    </row>
    <row r="45" ht="21.75" customHeight="1"/>
    <row r="46" ht="21.75" customHeight="1"/>
    <row r="47" ht="21.75" customHeight="1"/>
  </sheetData>
  <mergeCells count="12"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  <mergeCell ref="K7:K8"/>
    <mergeCell ref="L7:L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workbookViewId="0" topLeftCell="A1">
      <selection activeCell="L10" sqref="L10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38" t="s">
        <v>210</v>
      </c>
      <c r="B1" s="38"/>
      <c r="C1" s="38"/>
      <c r="D1" s="66"/>
      <c r="E1" s="6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56" t="s">
        <v>211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0" t="s">
        <v>32</v>
      </c>
      <c r="R3" s="17"/>
      <c r="S3" s="49"/>
      <c r="T3" s="49"/>
    </row>
    <row r="4" spans="1:20" ht="19.5" customHeight="1">
      <c r="A4" s="58" t="s">
        <v>199</v>
      </c>
      <c r="B4" s="58"/>
      <c r="C4" s="58"/>
      <c r="D4" s="58"/>
      <c r="E4" s="58" t="s">
        <v>59</v>
      </c>
      <c r="F4" s="58" t="s">
        <v>60</v>
      </c>
      <c r="G4" s="58"/>
      <c r="H4" s="58"/>
      <c r="I4" s="58"/>
      <c r="J4" s="58"/>
      <c r="K4" s="58" t="s">
        <v>61</v>
      </c>
      <c r="L4" s="58"/>
      <c r="M4" s="58"/>
      <c r="N4" s="58"/>
      <c r="O4" s="58"/>
      <c r="P4" s="58"/>
      <c r="Q4" s="58"/>
      <c r="R4" s="58"/>
      <c r="S4" s="58"/>
      <c r="T4" s="58" t="s">
        <v>207</v>
      </c>
    </row>
    <row r="5" spans="1:20" ht="19.5" customHeight="1">
      <c r="A5" s="58" t="s">
        <v>200</v>
      </c>
      <c r="B5" s="58"/>
      <c r="C5" s="58"/>
      <c r="D5" s="58" t="s">
        <v>205</v>
      </c>
      <c r="E5" s="58"/>
      <c r="F5" s="58" t="s">
        <v>62</v>
      </c>
      <c r="G5" s="58" t="s">
        <v>63</v>
      </c>
      <c r="H5" s="58" t="s">
        <v>64</v>
      </c>
      <c r="I5" s="58" t="s">
        <v>65</v>
      </c>
      <c r="J5" s="67" t="s">
        <v>208</v>
      </c>
      <c r="K5" s="58" t="s">
        <v>62</v>
      </c>
      <c r="L5" s="58" t="s">
        <v>67</v>
      </c>
      <c r="M5" s="58" t="s">
        <v>68</v>
      </c>
      <c r="N5" s="58" t="s">
        <v>69</v>
      </c>
      <c r="O5" s="58" t="s">
        <v>70</v>
      </c>
      <c r="P5" s="58" t="s">
        <v>71</v>
      </c>
      <c r="Q5" s="58" t="s">
        <v>72</v>
      </c>
      <c r="R5" s="58" t="s">
        <v>73</v>
      </c>
      <c r="S5" s="69" t="s">
        <v>208</v>
      </c>
      <c r="T5" s="58"/>
    </row>
    <row r="6" spans="1:20" ht="19.5" customHeight="1">
      <c r="A6" s="26" t="s">
        <v>201</v>
      </c>
      <c r="B6" s="26" t="s">
        <v>202</v>
      </c>
      <c r="C6" s="26" t="s">
        <v>203</v>
      </c>
      <c r="D6" s="58"/>
      <c r="E6" s="58"/>
      <c r="F6" s="58"/>
      <c r="G6" s="58"/>
      <c r="H6" s="58"/>
      <c r="I6" s="58"/>
      <c r="J6" s="68"/>
      <c r="K6" s="58"/>
      <c r="L6" s="58"/>
      <c r="M6" s="58"/>
      <c r="N6" s="58"/>
      <c r="O6" s="58"/>
      <c r="P6" s="58"/>
      <c r="Q6" s="58"/>
      <c r="R6" s="58"/>
      <c r="S6" s="70"/>
      <c r="T6" s="58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52">
        <v>201</v>
      </c>
      <c r="B8" s="52" t="s">
        <v>212</v>
      </c>
      <c r="C8" s="52" t="s">
        <v>213</v>
      </c>
      <c r="D8" s="26" t="s">
        <v>214</v>
      </c>
      <c r="E8" s="26">
        <f>F8+K8+T8</f>
        <v>23.28</v>
      </c>
      <c r="F8" s="26">
        <f>SUM(G8:J8)</f>
        <v>23.28</v>
      </c>
      <c r="G8" s="26">
        <v>10.2</v>
      </c>
      <c r="H8" s="26">
        <v>13.08</v>
      </c>
      <c r="I8" s="26"/>
      <c r="J8" s="26"/>
      <c r="K8" s="26">
        <f>SUM(L8:S8)</f>
        <v>0</v>
      </c>
      <c r="L8" s="26"/>
      <c r="M8" s="26"/>
      <c r="N8" s="26"/>
      <c r="O8" s="26"/>
      <c r="P8" s="26"/>
      <c r="Q8" s="26"/>
      <c r="R8" s="26"/>
      <c r="S8" s="26"/>
      <c r="T8" s="26"/>
    </row>
    <row r="9" spans="1:20" ht="29.25" customHeight="1">
      <c r="A9" s="52" t="s">
        <v>215</v>
      </c>
      <c r="B9" s="52" t="s">
        <v>212</v>
      </c>
      <c r="C9" s="52" t="s">
        <v>216</v>
      </c>
      <c r="D9" s="26" t="s">
        <v>217</v>
      </c>
      <c r="E9" s="26">
        <f aca="true" t="shared" si="0" ref="E9:E16">F9+K9+T9</f>
        <v>4.49</v>
      </c>
      <c r="F9" s="26">
        <f aca="true" t="shared" si="1" ref="F9:F16">SUM(G9:J9)</f>
        <v>0</v>
      </c>
      <c r="G9" s="26"/>
      <c r="H9" s="26"/>
      <c r="I9" s="26"/>
      <c r="J9" s="26"/>
      <c r="K9" s="26">
        <f aca="true" t="shared" si="2" ref="K9:K16">SUM(L9:S9)</f>
        <v>4.49</v>
      </c>
      <c r="L9" s="26">
        <v>4.49</v>
      </c>
      <c r="M9" s="26"/>
      <c r="N9" s="26"/>
      <c r="O9" s="26"/>
      <c r="P9" s="26"/>
      <c r="Q9" s="26"/>
      <c r="R9" s="26"/>
      <c r="S9" s="26"/>
      <c r="T9" s="26"/>
    </row>
    <row r="10" spans="1:20" ht="39.75" customHeight="1">
      <c r="A10" s="52" t="s">
        <v>218</v>
      </c>
      <c r="B10" s="52" t="s">
        <v>219</v>
      </c>
      <c r="C10" s="52" t="s">
        <v>219</v>
      </c>
      <c r="D10" s="26" t="s">
        <v>220</v>
      </c>
      <c r="E10" s="26">
        <f t="shared" si="0"/>
        <v>2.04</v>
      </c>
      <c r="F10" s="26">
        <f t="shared" si="1"/>
        <v>2.04</v>
      </c>
      <c r="G10" s="26">
        <v>2.04</v>
      </c>
      <c r="H10" s="26"/>
      <c r="I10" s="26"/>
      <c r="J10" s="26"/>
      <c r="K10" s="26">
        <f t="shared" si="2"/>
        <v>0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6.25" customHeight="1">
      <c r="A11" s="52" t="s">
        <v>218</v>
      </c>
      <c r="B11" s="52" t="s">
        <v>221</v>
      </c>
      <c r="C11" s="52" t="s">
        <v>222</v>
      </c>
      <c r="D11" s="26" t="s">
        <v>223</v>
      </c>
      <c r="E11" s="26">
        <f t="shared" si="0"/>
        <v>0.1</v>
      </c>
      <c r="F11" s="26">
        <f t="shared" si="1"/>
        <v>0.1</v>
      </c>
      <c r="G11" s="26">
        <v>0.1</v>
      </c>
      <c r="H11" s="26"/>
      <c r="I11" s="26"/>
      <c r="J11" s="26"/>
      <c r="K11" s="26">
        <f t="shared" si="2"/>
        <v>0</v>
      </c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4.75" customHeight="1">
      <c r="A12" s="52" t="s">
        <v>218</v>
      </c>
      <c r="B12" s="52" t="s">
        <v>221</v>
      </c>
      <c r="C12" s="52" t="s">
        <v>224</v>
      </c>
      <c r="D12" s="26" t="s">
        <v>225</v>
      </c>
      <c r="E12" s="26">
        <f t="shared" si="0"/>
        <v>0.05</v>
      </c>
      <c r="F12" s="26">
        <f t="shared" si="1"/>
        <v>0.05</v>
      </c>
      <c r="G12" s="26">
        <v>0.05</v>
      </c>
      <c r="H12" s="26"/>
      <c r="I12" s="26"/>
      <c r="J12" s="26"/>
      <c r="K12" s="26">
        <f t="shared" si="2"/>
        <v>0</v>
      </c>
      <c r="L12" s="26"/>
      <c r="M12" s="26"/>
      <c r="N12" s="26"/>
      <c r="O12" s="26"/>
      <c r="P12" s="26"/>
      <c r="Q12" s="26"/>
      <c r="R12" s="26"/>
      <c r="S12" s="26"/>
      <c r="T12" s="39"/>
    </row>
    <row r="13" spans="1:20" ht="36.75" customHeight="1">
      <c r="A13" s="52" t="s">
        <v>226</v>
      </c>
      <c r="B13" s="52" t="s">
        <v>227</v>
      </c>
      <c r="C13" s="52" t="s">
        <v>213</v>
      </c>
      <c r="D13" s="26" t="s">
        <v>228</v>
      </c>
      <c r="E13" s="26">
        <f t="shared" si="0"/>
        <v>1.12</v>
      </c>
      <c r="F13" s="26">
        <f t="shared" si="1"/>
        <v>1.12</v>
      </c>
      <c r="G13" s="26">
        <v>1.12</v>
      </c>
      <c r="H13" s="26"/>
      <c r="I13" s="26"/>
      <c r="J13" s="26"/>
      <c r="K13" s="26">
        <f t="shared" si="2"/>
        <v>0</v>
      </c>
      <c r="L13" s="26"/>
      <c r="M13" s="26"/>
      <c r="N13" s="26"/>
      <c r="O13" s="26"/>
      <c r="P13" s="26"/>
      <c r="Q13" s="26"/>
      <c r="R13" s="26"/>
      <c r="S13" s="26"/>
      <c r="T13" s="39"/>
    </row>
    <row r="14" spans="1:20" ht="19.5" customHeight="1">
      <c r="A14" s="52" t="s">
        <v>229</v>
      </c>
      <c r="B14" s="52" t="s">
        <v>222</v>
      </c>
      <c r="C14" s="52" t="s">
        <v>213</v>
      </c>
      <c r="D14" s="51" t="s">
        <v>230</v>
      </c>
      <c r="E14" s="26">
        <f t="shared" si="0"/>
        <v>1.22</v>
      </c>
      <c r="F14" s="26">
        <f t="shared" si="1"/>
        <v>1.22</v>
      </c>
      <c r="G14" s="26"/>
      <c r="H14" s="26"/>
      <c r="I14" s="26">
        <v>1.22</v>
      </c>
      <c r="J14" s="26"/>
      <c r="K14" s="26">
        <f t="shared" si="2"/>
        <v>0</v>
      </c>
      <c r="L14" s="26"/>
      <c r="M14" s="26"/>
      <c r="N14" s="26"/>
      <c r="O14" s="26"/>
      <c r="P14" s="26"/>
      <c r="Q14" s="26"/>
      <c r="R14" s="26"/>
      <c r="S14" s="26"/>
      <c r="T14" s="39"/>
    </row>
    <row r="15" spans="1:20" ht="19.5" customHeight="1">
      <c r="A15" s="52"/>
      <c r="B15" s="52"/>
      <c r="C15" s="52"/>
      <c r="D15" s="51"/>
      <c r="E15" s="26">
        <f t="shared" si="0"/>
        <v>0</v>
      </c>
      <c r="F15" s="26">
        <f t="shared" si="1"/>
        <v>0</v>
      </c>
      <c r="G15" s="26"/>
      <c r="H15" s="26"/>
      <c r="I15" s="26"/>
      <c r="J15" s="26"/>
      <c r="K15" s="26">
        <f t="shared" si="2"/>
        <v>0</v>
      </c>
      <c r="L15" s="26"/>
      <c r="M15" s="26"/>
      <c r="N15" s="26"/>
      <c r="O15" s="26"/>
      <c r="P15" s="26"/>
      <c r="Q15" s="26"/>
      <c r="R15" s="26"/>
      <c r="S15" s="26"/>
      <c r="T15" s="39"/>
    </row>
    <row r="16" spans="1:20" ht="19.5" customHeight="1">
      <c r="A16" s="52"/>
      <c r="B16" s="52"/>
      <c r="C16" s="52"/>
      <c r="D16" s="51"/>
      <c r="E16" s="26">
        <f t="shared" si="0"/>
        <v>0</v>
      </c>
      <c r="F16" s="26">
        <f t="shared" si="1"/>
        <v>0</v>
      </c>
      <c r="G16" s="26"/>
      <c r="H16" s="26"/>
      <c r="I16" s="26"/>
      <c r="J16" s="26"/>
      <c r="K16" s="26">
        <f t="shared" si="2"/>
        <v>0</v>
      </c>
      <c r="L16" s="26"/>
      <c r="M16" s="26"/>
      <c r="N16" s="26"/>
      <c r="O16" s="26"/>
      <c r="P16" s="26"/>
      <c r="Q16" s="26"/>
      <c r="R16" s="26"/>
      <c r="S16" s="26"/>
      <c r="T16" s="39"/>
    </row>
    <row r="17" spans="1:20" ht="19.5" customHeight="1">
      <c r="A17" s="52"/>
      <c r="B17" s="52"/>
      <c r="C17" s="52"/>
      <c r="D17" s="51"/>
      <c r="E17" s="26"/>
      <c r="F17" s="26"/>
      <c r="G17" s="26"/>
      <c r="H17" s="26"/>
      <c r="I17" s="26"/>
      <c r="J17" s="26"/>
      <c r="K17" s="26"/>
      <c r="L17" s="26"/>
      <c r="M17" s="39"/>
      <c r="N17" s="39"/>
      <c r="O17" s="39"/>
      <c r="P17" s="39"/>
      <c r="Q17" s="39"/>
      <c r="R17" s="39"/>
      <c r="S17" s="39"/>
      <c r="T17" s="39"/>
    </row>
    <row r="18" spans="1:20" ht="19.5" customHeight="1">
      <c r="A18" s="52"/>
      <c r="B18" s="52"/>
      <c r="C18" s="52"/>
      <c r="D18" s="26" t="s">
        <v>141</v>
      </c>
      <c r="E18" s="26">
        <f>SUM(E8:E16)</f>
        <v>32.300000000000004</v>
      </c>
      <c r="F18" s="26">
        <f aca="true" t="shared" si="3" ref="F18:T18">SUM(F8:F16)</f>
        <v>27.810000000000002</v>
      </c>
      <c r="G18" s="26">
        <f t="shared" si="3"/>
        <v>13.509999999999998</v>
      </c>
      <c r="H18" s="26">
        <f t="shared" si="3"/>
        <v>13.08</v>
      </c>
      <c r="I18" s="26">
        <f t="shared" si="3"/>
        <v>1.22</v>
      </c>
      <c r="J18" s="26">
        <f t="shared" si="3"/>
        <v>0</v>
      </c>
      <c r="K18" s="26">
        <f t="shared" si="3"/>
        <v>4.49</v>
      </c>
      <c r="L18" s="26">
        <f t="shared" si="3"/>
        <v>4.49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6">
        <f t="shared" si="3"/>
        <v>0</v>
      </c>
      <c r="S18" s="26">
        <f t="shared" si="3"/>
        <v>0</v>
      </c>
      <c r="T18" s="26">
        <f t="shared" si="3"/>
        <v>0</v>
      </c>
    </row>
    <row r="19" ht="27" customHeight="1"/>
  </sheetData>
  <mergeCells count="24">
    <mergeCell ref="J5:J6"/>
    <mergeCell ref="S5:S6"/>
    <mergeCell ref="O5:O6"/>
    <mergeCell ref="P5:P6"/>
    <mergeCell ref="Q5:Q6"/>
    <mergeCell ref="R5:R6"/>
    <mergeCell ref="K5:K6"/>
    <mergeCell ref="L5:L6"/>
    <mergeCell ref="M5:M6"/>
    <mergeCell ref="N5:N6"/>
    <mergeCell ref="F5:F6"/>
    <mergeCell ref="G5:G6"/>
    <mergeCell ref="H5:H6"/>
    <mergeCell ref="I5:I6"/>
    <mergeCell ref="D1:E1"/>
    <mergeCell ref="A2:R2"/>
    <mergeCell ref="S2:T2"/>
    <mergeCell ref="E4:E6"/>
    <mergeCell ref="F4:J4"/>
    <mergeCell ref="A4:D4"/>
    <mergeCell ref="A5:C5"/>
    <mergeCell ref="D5:D6"/>
    <mergeCell ref="K4:S4"/>
    <mergeCell ref="T4:T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7" sqref="B7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4" t="s">
        <v>155</v>
      </c>
    </row>
    <row r="2" spans="1:7" ht="27" customHeight="1">
      <c r="A2" s="56" t="s">
        <v>233</v>
      </c>
      <c r="B2" s="56"/>
      <c r="C2" s="56"/>
      <c r="D2" s="56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29" t="s">
        <v>83</v>
      </c>
      <c r="B4" s="29" t="s">
        <v>209</v>
      </c>
      <c r="C4" s="29" t="s">
        <v>66</v>
      </c>
      <c r="D4" s="29" t="s">
        <v>209</v>
      </c>
      <c r="E4" s="22"/>
      <c r="F4" s="22"/>
      <c r="G4" s="22"/>
    </row>
    <row r="5" spans="1:7" ht="19.5" customHeight="1">
      <c r="A5" s="30" t="s">
        <v>84</v>
      </c>
      <c r="B5" s="29"/>
      <c r="C5" s="30" t="s">
        <v>85</v>
      </c>
      <c r="D5" s="29"/>
      <c r="E5" s="22"/>
      <c r="F5" s="22"/>
      <c r="G5" s="22"/>
    </row>
    <row r="6" spans="1:7" ht="19.5" customHeight="1">
      <c r="A6" s="30" t="s">
        <v>86</v>
      </c>
      <c r="B6" s="29"/>
      <c r="C6" s="30" t="s">
        <v>87</v>
      </c>
      <c r="D6" s="29"/>
      <c r="E6" s="22"/>
      <c r="F6" s="22"/>
      <c r="G6" s="22"/>
    </row>
    <row r="7" spans="1:7" ht="19.5" customHeight="1">
      <c r="A7" s="30" t="s">
        <v>88</v>
      </c>
      <c r="B7" s="29"/>
      <c r="C7" s="30" t="s">
        <v>89</v>
      </c>
      <c r="D7" s="29"/>
      <c r="E7" s="22"/>
      <c r="F7" s="22"/>
      <c r="G7" s="22"/>
    </row>
    <row r="8" spans="1:7" ht="19.5" customHeight="1">
      <c r="A8" s="30" t="s">
        <v>90</v>
      </c>
      <c r="B8" s="29"/>
      <c r="C8" s="30" t="s">
        <v>91</v>
      </c>
      <c r="D8" s="29"/>
      <c r="E8" s="22"/>
      <c r="F8" s="22"/>
      <c r="G8" s="22"/>
    </row>
    <row r="9" spans="1:7" ht="19.5" customHeight="1">
      <c r="A9" s="30" t="s">
        <v>92</v>
      </c>
      <c r="B9" s="29"/>
      <c r="C9" s="30" t="s">
        <v>93</v>
      </c>
      <c r="D9" s="29"/>
      <c r="E9" s="22"/>
      <c r="F9" s="22"/>
      <c r="G9" s="22"/>
    </row>
    <row r="10" spans="1:7" ht="19.5" customHeight="1">
      <c r="A10" s="30" t="s">
        <v>94</v>
      </c>
      <c r="B10" s="29"/>
      <c r="C10" s="30" t="s">
        <v>95</v>
      </c>
      <c r="D10" s="29"/>
      <c r="E10" s="22"/>
      <c r="F10" s="22"/>
      <c r="G10" s="22"/>
    </row>
    <row r="11" spans="1:7" ht="19.5" customHeight="1">
      <c r="A11" s="30" t="s">
        <v>96</v>
      </c>
      <c r="B11" s="29"/>
      <c r="C11" s="30" t="s">
        <v>97</v>
      </c>
      <c r="D11" s="29"/>
      <c r="E11" s="22"/>
      <c r="F11" s="22"/>
      <c r="G11" s="22"/>
    </row>
    <row r="12" spans="1:7" ht="19.5" customHeight="1">
      <c r="A12" s="30" t="s">
        <v>98</v>
      </c>
      <c r="B12" s="29"/>
      <c r="C12" s="30" t="s">
        <v>99</v>
      </c>
      <c r="D12" s="29"/>
      <c r="E12" s="22"/>
      <c r="F12" s="22"/>
      <c r="G12" s="22"/>
    </row>
    <row r="13" spans="1:7" ht="19.5" customHeight="1">
      <c r="A13" s="30" t="s">
        <v>100</v>
      </c>
      <c r="B13" s="29"/>
      <c r="C13" s="30" t="s">
        <v>101</v>
      </c>
      <c r="D13" s="29"/>
      <c r="E13" s="22"/>
      <c r="F13" s="22"/>
      <c r="G13" s="22"/>
    </row>
    <row r="14" spans="1:7" ht="19.5" customHeight="1">
      <c r="A14" s="30" t="s">
        <v>102</v>
      </c>
      <c r="B14" s="29"/>
      <c r="C14" s="30" t="s">
        <v>103</v>
      </c>
      <c r="D14" s="29"/>
      <c r="E14" s="22"/>
      <c r="F14" s="22"/>
      <c r="G14" s="22"/>
    </row>
    <row r="15" spans="1:7" ht="19.5" customHeight="1">
      <c r="A15" s="30" t="s">
        <v>104</v>
      </c>
      <c r="B15" s="29"/>
      <c r="C15" s="30" t="s">
        <v>105</v>
      </c>
      <c r="D15" s="29"/>
      <c r="E15" s="22"/>
      <c r="F15" s="22"/>
      <c r="G15" s="22"/>
    </row>
    <row r="16" spans="1:7" ht="19.5" customHeight="1">
      <c r="A16" s="30" t="s">
        <v>106</v>
      </c>
      <c r="B16" s="29"/>
      <c r="C16" s="30" t="s">
        <v>107</v>
      </c>
      <c r="D16" s="29"/>
      <c r="E16" s="22"/>
      <c r="F16" s="22"/>
      <c r="G16" s="22"/>
    </row>
    <row r="17" spans="1:7" ht="19.5" customHeight="1">
      <c r="A17" s="30" t="s">
        <v>108</v>
      </c>
      <c r="B17" s="29"/>
      <c r="C17" s="30" t="s">
        <v>109</v>
      </c>
      <c r="D17" s="29"/>
      <c r="E17" s="22"/>
      <c r="F17" s="22"/>
      <c r="G17" s="22"/>
    </row>
    <row r="18" spans="1:7" ht="19.5" customHeight="1">
      <c r="A18" s="30" t="s">
        <v>110</v>
      </c>
      <c r="B18" s="29"/>
      <c r="C18" s="30" t="s">
        <v>111</v>
      </c>
      <c r="D18" s="29"/>
      <c r="E18" s="22"/>
      <c r="F18" s="22"/>
      <c r="G18" s="22"/>
    </row>
    <row r="19" spans="1:7" ht="19.5" customHeight="1">
      <c r="A19" s="30" t="s">
        <v>112</v>
      </c>
      <c r="B19" s="29"/>
      <c r="C19" s="30" t="s">
        <v>113</v>
      </c>
      <c r="D19" s="29"/>
      <c r="E19" s="22"/>
      <c r="F19" s="22"/>
      <c r="G19" s="22"/>
    </row>
    <row r="20" spans="1:7" ht="19.5" customHeight="1">
      <c r="A20" s="30" t="s">
        <v>114</v>
      </c>
      <c r="B20" s="29"/>
      <c r="C20" s="30" t="s">
        <v>115</v>
      </c>
      <c r="D20" s="29"/>
      <c r="E20" s="22"/>
      <c r="F20" s="22"/>
      <c r="G20" s="22"/>
    </row>
    <row r="21" spans="1:7" ht="19.5" customHeight="1">
      <c r="A21" s="30"/>
      <c r="B21" s="29"/>
      <c r="C21" s="30" t="s">
        <v>116</v>
      </c>
      <c r="D21" s="29"/>
      <c r="E21" s="22"/>
      <c r="F21" s="22"/>
      <c r="G21" s="22"/>
    </row>
    <row r="22" spans="1:7" ht="19.5" customHeight="1">
      <c r="A22" s="30"/>
      <c r="B22" s="29"/>
      <c r="C22" s="30" t="s">
        <v>117</v>
      </c>
      <c r="D22" s="29"/>
      <c r="E22" s="22"/>
      <c r="F22" s="22"/>
      <c r="G22" s="22"/>
    </row>
    <row r="23" spans="1:7" ht="19.5" customHeight="1">
      <c r="A23" s="30"/>
      <c r="B23" s="29"/>
      <c r="C23" s="30" t="s">
        <v>118</v>
      </c>
      <c r="D23" s="29"/>
      <c r="E23" s="22"/>
      <c r="F23" s="22"/>
      <c r="G23" s="22"/>
    </row>
    <row r="24" spans="1:7" ht="19.5" customHeight="1">
      <c r="A24" s="30"/>
      <c r="B24" s="29"/>
      <c r="C24" s="30" t="s">
        <v>119</v>
      </c>
      <c r="D24" s="29"/>
      <c r="E24" s="22"/>
      <c r="F24" s="22"/>
      <c r="G24" s="22"/>
    </row>
    <row r="25" spans="1:7" ht="19.5" customHeight="1">
      <c r="A25" s="30"/>
      <c r="B25" s="29"/>
      <c r="C25" s="30" t="s">
        <v>120</v>
      </c>
      <c r="D25" s="29"/>
      <c r="E25" s="22"/>
      <c r="F25" s="22"/>
      <c r="G25" s="22"/>
    </row>
    <row r="26" spans="1:7" ht="19.5" customHeight="1">
      <c r="A26" s="30"/>
      <c r="B26" s="29"/>
      <c r="C26" s="30" t="s">
        <v>121</v>
      </c>
      <c r="D26" s="29"/>
      <c r="E26" s="22"/>
      <c r="F26" s="22"/>
      <c r="G26" s="22"/>
    </row>
    <row r="27" spans="1:7" ht="19.5" customHeight="1">
      <c r="A27" s="30"/>
      <c r="B27" s="29"/>
      <c r="C27" s="30" t="s">
        <v>122</v>
      </c>
      <c r="D27" s="29"/>
      <c r="E27" s="22"/>
      <c r="F27" s="22"/>
      <c r="G27" s="22"/>
    </row>
    <row r="28" spans="1:7" ht="19.5" customHeight="1">
      <c r="A28" s="30"/>
      <c r="B28" s="29"/>
      <c r="C28" s="30" t="s">
        <v>123</v>
      </c>
      <c r="D28" s="29"/>
      <c r="E28" s="22"/>
      <c r="F28" s="22"/>
      <c r="G28" s="22"/>
    </row>
    <row r="29" spans="1:7" ht="19.5" customHeight="1">
      <c r="A29" s="30"/>
      <c r="B29" s="29"/>
      <c r="C29" s="30" t="s">
        <v>124</v>
      </c>
      <c r="D29" s="29"/>
      <c r="E29" s="22"/>
      <c r="F29" s="22"/>
      <c r="G29" s="22"/>
    </row>
    <row r="30" spans="1:7" ht="19.5" customHeight="1">
      <c r="A30" s="30"/>
      <c r="B30" s="29"/>
      <c r="C30" s="30" t="s">
        <v>125</v>
      </c>
      <c r="D30" s="29"/>
      <c r="E30" s="22"/>
      <c r="F30" s="22"/>
      <c r="G30" s="22"/>
    </row>
    <row r="31" spans="1:7" ht="19.5" customHeight="1">
      <c r="A31" s="30"/>
      <c r="B31" s="29"/>
      <c r="C31" s="30" t="s">
        <v>126</v>
      </c>
      <c r="D31" s="29"/>
      <c r="E31" s="22"/>
      <c r="F31" s="22"/>
      <c r="G31" s="22"/>
    </row>
    <row r="32" spans="1:7" ht="19.5" customHeight="1">
      <c r="A32" s="30"/>
      <c r="B32" s="29"/>
      <c r="C32" s="30" t="s">
        <v>127</v>
      </c>
      <c r="D32" s="29"/>
      <c r="E32" s="22"/>
      <c r="F32" s="22"/>
      <c r="G32" s="22"/>
    </row>
    <row r="33" spans="1:7" ht="19.5" customHeight="1">
      <c r="A33" s="30"/>
      <c r="B33" s="29"/>
      <c r="C33" s="30" t="s">
        <v>128</v>
      </c>
      <c r="D33" s="29"/>
      <c r="E33" s="22"/>
      <c r="F33" s="22"/>
      <c r="G33" s="22"/>
    </row>
    <row r="34" spans="1:7" ht="19.5" customHeight="1">
      <c r="A34" s="30"/>
      <c r="B34" s="29"/>
      <c r="C34" s="30" t="s">
        <v>129</v>
      </c>
      <c r="D34" s="29"/>
      <c r="E34" s="22"/>
      <c r="F34" s="22"/>
      <c r="G34" s="22"/>
    </row>
    <row r="35" spans="1:7" ht="19.5" customHeight="1">
      <c r="A35" s="30"/>
      <c r="B35" s="29"/>
      <c r="C35" s="30" t="s">
        <v>130</v>
      </c>
      <c r="D35" s="29"/>
      <c r="E35" s="22"/>
      <c r="F35" s="22"/>
      <c r="G35" s="22"/>
    </row>
    <row r="36" spans="1:7" ht="19.5" customHeight="1">
      <c r="A36" s="30"/>
      <c r="B36" s="29"/>
      <c r="C36" s="30" t="s">
        <v>131</v>
      </c>
      <c r="D36" s="29"/>
      <c r="E36" s="22"/>
      <c r="F36" s="22"/>
      <c r="G36" s="22"/>
    </row>
    <row r="37" spans="1:7" ht="19.5" customHeight="1">
      <c r="A37" s="30"/>
      <c r="B37" s="29"/>
      <c r="C37" s="30"/>
      <c r="D37" s="29"/>
      <c r="E37" s="22"/>
      <c r="F37" s="22"/>
      <c r="G37" s="22"/>
    </row>
    <row r="38" spans="1:7" ht="19.5" customHeight="1">
      <c r="A38" s="31" t="s">
        <v>132</v>
      </c>
      <c r="B38" s="32"/>
      <c r="C38" s="31" t="s">
        <v>133</v>
      </c>
      <c r="D38" s="32"/>
      <c r="E38" s="23"/>
      <c r="F38" s="23"/>
      <c r="G38" s="23"/>
    </row>
    <row r="39" spans="1:7" ht="19.5" customHeight="1">
      <c r="A39" s="30" t="s">
        <v>134</v>
      </c>
      <c r="B39" s="29"/>
      <c r="C39" s="33" t="s">
        <v>135</v>
      </c>
      <c r="D39" s="29"/>
      <c r="E39" s="22"/>
      <c r="F39" s="22"/>
      <c r="G39" s="22"/>
    </row>
    <row r="40" spans="1:7" ht="19.5" customHeight="1">
      <c r="A40" s="30" t="s">
        <v>136</v>
      </c>
      <c r="B40" s="29"/>
      <c r="C40" s="30" t="s">
        <v>137</v>
      </c>
      <c r="D40" s="29"/>
      <c r="E40" s="23"/>
      <c r="F40" s="23"/>
      <c r="G40" s="23"/>
    </row>
    <row r="41" spans="1:7" ht="13.5" customHeight="1">
      <c r="A41" s="71"/>
      <c r="B41" s="71"/>
      <c r="C41" s="71"/>
      <c r="D41" s="71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4" t="s">
        <v>156</v>
      </c>
    </row>
    <row r="2" spans="1:3" ht="35.25" customHeight="1">
      <c r="A2" s="72" t="s">
        <v>234</v>
      </c>
      <c r="B2" s="72"/>
      <c r="C2" s="72"/>
    </row>
    <row r="3" spans="1:3" ht="23.25" customHeight="1">
      <c r="A3" s="34"/>
      <c r="B3" s="34"/>
      <c r="C3" s="35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f>SUM(B7:B8)</f>
        <v>5.51</v>
      </c>
      <c r="C5" s="28"/>
    </row>
    <row r="6" spans="1:3" ht="27" customHeight="1">
      <c r="A6" s="28" t="s">
        <v>139</v>
      </c>
      <c r="B6" s="28"/>
      <c r="C6" s="28"/>
    </row>
    <row r="7" spans="1:3" ht="33" customHeight="1">
      <c r="A7" s="28" t="s">
        <v>138</v>
      </c>
      <c r="B7" s="26">
        <v>3.24</v>
      </c>
      <c r="C7" s="28"/>
    </row>
    <row r="8" spans="1:3" ht="38.25" customHeight="1">
      <c r="A8" s="28" t="s">
        <v>151</v>
      </c>
      <c r="B8" s="26">
        <v>2.27</v>
      </c>
      <c r="C8" s="28"/>
    </row>
    <row r="9" spans="1:3" ht="36.75" customHeight="1">
      <c r="A9" s="41" t="s">
        <v>140</v>
      </c>
      <c r="B9" s="26">
        <v>2.27</v>
      </c>
      <c r="C9" s="28"/>
    </row>
    <row r="10" spans="1:3" ht="27.75" customHeight="1">
      <c r="A10" s="28" t="s">
        <v>79</v>
      </c>
      <c r="B10" s="28"/>
      <c r="C10" s="28"/>
    </row>
    <row r="11" spans="1:3" ht="12">
      <c r="A11" s="36"/>
      <c r="B11" s="36"/>
      <c r="C11" s="36"/>
    </row>
    <row r="12" spans="1:3" ht="12">
      <c r="A12" s="36"/>
      <c r="B12" s="36"/>
      <c r="C12" s="36"/>
    </row>
    <row r="13" spans="1:3" ht="39" customHeight="1">
      <c r="A13" s="73" t="s">
        <v>80</v>
      </c>
      <c r="B13" s="73"/>
      <c r="C13" s="73"/>
    </row>
    <row r="14" spans="1:3" ht="23.25" customHeight="1">
      <c r="A14" s="37" t="s">
        <v>152</v>
      </c>
      <c r="B14" s="34"/>
      <c r="C14" s="34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2017-07-13T00:33:42Z</cp:lastPrinted>
  <dcterms:modified xsi:type="dcterms:W3CDTF">2017-07-13T00:39:22Z</dcterms:modified>
  <cp:category/>
  <cp:version/>
  <cp:contentType/>
  <cp:contentStatus/>
</cp:coreProperties>
</file>