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50" tabRatio="433" firstSheet="1" activeTab="2"/>
  </bookViews>
  <sheets>
    <sheet name="收支预算总表" sheetId="1" r:id="rId1"/>
    <sheet name="一般预算支出表" sheetId="2" r:id="rId2"/>
    <sheet name="一般预算拨款支出明细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'一般预算支出表'!$A$2:$P$34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<sst xmlns="http://schemas.openxmlformats.org/spreadsheetml/2006/main" count="197" uniqueCount="182">
  <si>
    <t>表一</t>
  </si>
  <si>
    <t>2016年君山区住房和城乡建设局收支预算计划总表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</si>
  <si>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</si>
  <si>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</si>
  <si>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</si>
  <si>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</si>
  <si>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</si>
  <si>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</si>
  <si>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</si>
  <si>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</si>
  <si>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</si>
  <si>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</si>
  <si>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</si>
  <si>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</si>
  <si>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</si>
  <si>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</si>
  <si>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</si>
  <si>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</si>
  <si>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</si>
  <si>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</si>
  <si>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</si>
  <si>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</si>
  <si>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</si>
  <si>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</si>
  <si>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</si>
  <si>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</si>
  <si>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</si>
  <si>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</si>
  <si>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</si>
  <si>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</si>
  <si>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</si>
  <si>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</si>
  <si>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</si>
  <si>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</si>
  <si>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</si>
  <si>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</si>
  <si>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</si>
  <si>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</si>
  <si>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</si>
  <si>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君山区住房和城乡建设局2016年一般公共预算支出表</t>
  </si>
  <si>
    <t>单位：万元（保留二位小数）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</si>
  <si>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</si>
  <si>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</si>
  <si>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</si>
  <si>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</si>
  <si>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</si>
  <si>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</si>
  <si>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</si>
  <si>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</si>
  <si>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</si>
  <si>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</si>
  <si>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</si>
  <si>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</si>
  <si>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</si>
  <si>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</si>
  <si>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</si>
  <si>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</si>
  <si>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</si>
  <si>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</si>
  <si>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</si>
  <si>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</si>
  <si>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</si>
  <si>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</si>
  <si>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</si>
  <si>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</si>
  <si>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</si>
  <si>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</si>
  <si>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</si>
  <si>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</si>
  <si>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</si>
  <si>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</si>
  <si>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</si>
  <si>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</si>
  <si>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</si>
  <si>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</si>
  <si>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</si>
  <si>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</si>
  <si>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</si>
  <si>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</si>
  <si>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</si>
  <si>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</si>
  <si>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2016年君山区住房和城乡建设局一般预算拨款（补助）支出预算表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</si>
  <si>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</si>
  <si>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</si>
  <si>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</si>
  <si>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</si>
  <si>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</si>
  <si>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</si>
  <si>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</si>
  <si>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</si>
  <si>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</si>
  <si>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</si>
  <si>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</si>
  <si>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</si>
  <si>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</si>
  <si>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</si>
  <si>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</si>
  <si>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</si>
  <si>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</si>
  <si>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</si>
  <si>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</si>
  <si>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行政运行</t>
  </si>
  <si>
    <t>城管执法</t>
  </si>
  <si>
    <t>城乡社区环境卫生</t>
  </si>
  <si>
    <t>城乡社区规划与管理</t>
  </si>
  <si>
    <t>财政对养老保险补助</t>
  </si>
  <si>
    <t>财政对医疗保险补助</t>
  </si>
  <si>
    <t>财政对工伤保险补助</t>
  </si>
  <si>
    <t>财政对生育保险补助</t>
  </si>
  <si>
    <t>住房公积金</t>
  </si>
  <si>
    <t>表四</t>
  </si>
  <si>
    <t>2016年君山区住房和城乡建设局基金收支预算表</t>
  </si>
  <si>
    <t>单位名称：住房和城乡建设局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</si>
  <si>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</si>
  <si>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</si>
  <si>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</si>
  <si>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</si>
  <si>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</si>
  <si>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</si>
  <si>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</si>
  <si>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</si>
  <si>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</si>
  <si>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</si>
  <si>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</si>
  <si>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</si>
  <si>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</si>
  <si>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</si>
  <si>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</si>
  <si>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</si>
  <si>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</si>
  <si>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</si>
  <si>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</si>
  <si>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</si>
  <si>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</si>
  <si>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</si>
  <si>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</si>
  <si>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</si>
  <si>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</si>
  <si>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</si>
  <si>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</si>
  <si>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</si>
  <si>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</si>
  <si>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</si>
  <si>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</si>
  <si>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</si>
  <si>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</si>
  <si>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</si>
  <si>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</si>
  <si>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</si>
  <si>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</si>
  <si>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</si>
  <si>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</si>
  <si>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</si>
  <si>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</si>
  <si>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</si>
  <si>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</si>
  <si>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</si>
  <si>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</si>
  <si>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</si>
  <si>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</si>
  <si>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</si>
  <si>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</si>
  <si>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</si>
  <si>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</si>
  <si>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</si>
  <si>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</si>
  <si>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</si>
  <si>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</si>
  <si>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</si>
  <si>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</si>
  <si>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</si>
  <si>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2016年君山区住房和城乡建设局“三公”经费预算情况表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</si>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</sst>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2"/>
      <name val="宋体"/>
      <family val="0"/>
    </font>
    <font>
      <sz val="22"/>
      <name val="华文中宋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5" fillId="2" borderId="0" applyNumberFormat="0" applyBorder="0" applyAlignment="0" applyProtection="0"/>
    <xf numFmtId="0" fontId="36" fillId="3" borderId="1" applyNumberFormat="0" applyAlignment="0" applyProtection="0"/>
    <xf numFmtId="9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>
      <alignment/>
      <protection/>
    </xf>
    <xf numFmtId="0" fontId="28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8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1" fillId="0" borderId="3" applyNumberFormat="0" applyFill="0" applyAlignment="0" applyProtection="0"/>
    <xf numFmtId="0" fontId="28" fillId="7" borderId="0" applyNumberFormat="0" applyBorder="0" applyAlignment="0" applyProtection="0"/>
    <xf numFmtId="0" fontId="2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4" borderId="5" applyNumberFormat="0" applyAlignment="0" applyProtection="0"/>
    <xf numFmtId="0" fontId="39" fillId="4" borderId="1" applyNumberFormat="0" applyAlignment="0" applyProtection="0"/>
    <xf numFmtId="0" fontId="20" fillId="9" borderId="6" applyNumberFormat="0" applyAlignment="0" applyProtection="0"/>
    <xf numFmtId="0" fontId="5" fillId="10" borderId="0" applyNumberFormat="0" applyBorder="0" applyAlignment="0" applyProtection="0"/>
    <xf numFmtId="0" fontId="28" fillId="11" borderId="0" applyNumberFormat="0" applyBorder="0" applyAlignment="0" applyProtection="0"/>
    <xf numFmtId="0" fontId="38" fillId="0" borderId="7" applyNumberFormat="0" applyFill="0" applyAlignment="0" applyProtection="0"/>
    <xf numFmtId="0" fontId="32" fillId="0" borderId="8" applyNumberFormat="0" applyFill="0" applyAlignment="0" applyProtection="0"/>
    <xf numFmtId="0" fontId="37" fillId="10" borderId="0" applyNumberFormat="0" applyBorder="0" applyAlignment="0" applyProtection="0"/>
    <xf numFmtId="0" fontId="35" fillId="8" borderId="0" applyNumberFormat="0" applyBorder="0" applyAlignment="0" applyProtection="0"/>
    <xf numFmtId="0" fontId="5" fillId="12" borderId="0" applyNumberFormat="0" applyBorder="0" applyAlignment="0" applyProtection="0"/>
    <xf numFmtId="0" fontId="2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28" fillId="16" borderId="0" applyNumberFormat="0" applyBorder="0" applyAlignment="0" applyProtection="0"/>
    <xf numFmtId="0" fontId="5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5" fillId="8" borderId="0" applyNumberFormat="0" applyBorder="0" applyAlignment="0" applyProtection="0"/>
    <xf numFmtId="0" fontId="28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9" sqref="F9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0" customWidth="1"/>
  </cols>
  <sheetData>
    <row r="1" ht="17.25" customHeight="1">
      <c r="A1" s="1" t="s">
        <v>0</v>
      </c>
    </row>
    <row r="2" spans="1:6" ht="41.25" customHeight="1">
      <c r="A2" s="10" t="s">
        <v>1</v>
      </c>
      <c r="B2" s="10"/>
      <c r="C2" s="10"/>
      <c r="D2" s="10"/>
      <c r="E2" s="10"/>
      <c r="F2" s="10"/>
    </row>
    <row r="3" spans="1:6" ht="34.5" customHeight="1">
      <c r="A3" s="63"/>
      <c r="B3" s="64"/>
      <c r="C3" s="64"/>
      <c r="D3" s="64"/>
      <c r="E3" s="65" t="s">
        <v>2</v>
      </c>
      <c r="F3" s="65"/>
    </row>
    <row r="4" spans="1:6" ht="30" customHeight="1">
      <c r="A4" s="4" t="s">
        <v>3</v>
      </c>
      <c r="B4" s="4"/>
      <c r="C4" s="4"/>
      <c r="D4" s="4"/>
      <c r="E4" s="4" t="s">
        <v>4</v>
      </c>
      <c r="F4" s="4"/>
    </row>
    <row r="5" spans="1:6" ht="30" customHeight="1">
      <c r="A5" s="4" t="s">
        <v>5</v>
      </c>
      <c r="B5" s="4"/>
      <c r="C5" s="4"/>
      <c r="D5" s="4" t="s">
        <v>6</v>
      </c>
      <c r="E5" s="4" t="s">
        <v>5</v>
      </c>
      <c r="F5" s="4" t="s">
        <v>6</v>
      </c>
    </row>
    <row r="6" spans="1:6" ht="30" customHeight="1">
      <c r="A6" s="66" t="s">
        <v>7</v>
      </c>
      <c r="B6" s="66"/>
      <c r="C6" s="66"/>
      <c r="D6" s="4">
        <v>1378.83</v>
      </c>
      <c r="E6" s="5" t="s">
        <v>8</v>
      </c>
      <c r="F6" s="4">
        <v>570.83</v>
      </c>
    </row>
    <row r="7" spans="1:6" ht="30" customHeight="1">
      <c r="A7" s="5" t="s">
        <v>9</v>
      </c>
      <c r="B7" s="5"/>
      <c r="C7" s="5"/>
      <c r="D7" s="4">
        <v>1378.83</v>
      </c>
      <c r="E7" s="5" t="s">
        <v>10</v>
      </c>
      <c r="F7" s="4">
        <v>498.48</v>
      </c>
    </row>
    <row r="8" spans="1:6" ht="30" customHeight="1">
      <c r="A8" s="5" t="s">
        <v>11</v>
      </c>
      <c r="B8" s="5"/>
      <c r="C8" s="5"/>
      <c r="D8" s="67"/>
      <c r="E8" s="5" t="s">
        <v>12</v>
      </c>
      <c r="F8" s="4">
        <v>22.25</v>
      </c>
    </row>
    <row r="9" spans="1:6" ht="30" customHeight="1">
      <c r="A9" s="5" t="s">
        <v>13</v>
      </c>
      <c r="B9" s="5"/>
      <c r="C9" s="5"/>
      <c r="D9" s="68"/>
      <c r="E9" s="5" t="s">
        <v>14</v>
      </c>
      <c r="F9" s="4">
        <v>50.1</v>
      </c>
    </row>
    <row r="10" spans="1:6" ht="30" customHeight="1">
      <c r="A10" s="5" t="s">
        <v>15</v>
      </c>
      <c r="B10" s="5"/>
      <c r="C10" s="5"/>
      <c r="D10" s="68"/>
      <c r="E10" s="5" t="s">
        <v>16</v>
      </c>
      <c r="F10" s="4">
        <v>1008</v>
      </c>
    </row>
    <row r="11" spans="1:6" ht="30" customHeight="1">
      <c r="A11" s="69" t="s">
        <v>17</v>
      </c>
      <c r="B11" s="70"/>
      <c r="C11" s="71"/>
      <c r="D11" s="68"/>
      <c r="E11" s="5" t="s">
        <v>18</v>
      </c>
      <c r="F11" s="4">
        <v>1008</v>
      </c>
    </row>
    <row r="12" spans="1:6" ht="30" customHeight="1">
      <c r="A12" s="5" t="s">
        <v>19</v>
      </c>
      <c r="B12" s="5"/>
      <c r="C12" s="5"/>
      <c r="D12" s="68"/>
      <c r="E12" s="5" t="s">
        <v>20</v>
      </c>
      <c r="F12" s="4"/>
    </row>
    <row r="13" spans="1:6" ht="30" customHeight="1">
      <c r="A13" s="69" t="s">
        <v>21</v>
      </c>
      <c r="B13" s="70"/>
      <c r="C13" s="71"/>
      <c r="D13" s="68"/>
      <c r="E13" s="5" t="s">
        <v>22</v>
      </c>
      <c r="F13" s="4"/>
    </row>
    <row r="14" spans="1:6" ht="30" customHeight="1">
      <c r="A14" s="72" t="s">
        <v>23</v>
      </c>
      <c r="B14" s="73"/>
      <c r="C14" s="74"/>
      <c r="D14" s="68"/>
      <c r="E14" s="5" t="s">
        <v>24</v>
      </c>
      <c r="F14" s="4"/>
    </row>
    <row r="15" spans="1:6" ht="30" customHeight="1">
      <c r="A15" s="69" t="s">
        <v>25</v>
      </c>
      <c r="B15" s="70"/>
      <c r="C15" s="71"/>
      <c r="D15" s="4">
        <v>200</v>
      </c>
      <c r="E15" s="5" t="s">
        <v>26</v>
      </c>
      <c r="F15" s="4"/>
    </row>
    <row r="16" spans="1:6" ht="30" customHeight="1">
      <c r="A16" s="72" t="s">
        <v>27</v>
      </c>
      <c r="B16" s="73"/>
      <c r="C16" s="74"/>
      <c r="D16" s="68"/>
      <c r="E16" s="5" t="s">
        <v>28</v>
      </c>
      <c r="F16" s="4"/>
    </row>
    <row r="17" spans="1:6" ht="30" customHeight="1">
      <c r="A17" s="72" t="s">
        <v>29</v>
      </c>
      <c r="B17" s="73"/>
      <c r="C17" s="74"/>
      <c r="D17" s="68"/>
      <c r="E17" s="5" t="s">
        <v>30</v>
      </c>
      <c r="F17" s="4"/>
    </row>
    <row r="18" spans="1:6" ht="30" customHeight="1">
      <c r="A18" s="72" t="s">
        <v>31</v>
      </c>
      <c r="B18" s="73"/>
      <c r="C18" s="74"/>
      <c r="D18" s="68"/>
      <c r="E18" s="5" t="s">
        <v>32</v>
      </c>
      <c r="F18" s="4"/>
    </row>
    <row r="19" spans="1:6" ht="30" customHeight="1">
      <c r="A19" s="72" t="s">
        <v>33</v>
      </c>
      <c r="B19" s="73"/>
      <c r="C19" s="74"/>
      <c r="D19" s="68"/>
      <c r="E19" s="5" t="s">
        <v>34</v>
      </c>
      <c r="F19" s="4"/>
    </row>
    <row r="20" spans="1:6" ht="30" customHeight="1">
      <c r="A20" s="5" t="s">
        <v>35</v>
      </c>
      <c r="B20" s="5"/>
      <c r="C20" s="5"/>
      <c r="D20" s="68"/>
      <c r="E20" s="5" t="s">
        <v>36</v>
      </c>
      <c r="F20" s="4"/>
    </row>
    <row r="21" spans="1:6" ht="30" customHeight="1">
      <c r="A21" s="4" t="s">
        <v>37</v>
      </c>
      <c r="B21" s="4"/>
      <c r="C21" s="4"/>
      <c r="D21" s="4">
        <v>1578.83</v>
      </c>
      <c r="E21" s="4" t="s">
        <v>38</v>
      </c>
      <c r="F21" s="4">
        <v>1578.83</v>
      </c>
    </row>
    <row r="22" spans="1:6" ht="12.75">
      <c r="A22" s="75"/>
      <c r="B22" s="75"/>
      <c r="C22" s="75"/>
      <c r="D22" s="75"/>
      <c r="E22" s="75"/>
      <c r="F22" s="75"/>
    </row>
    <row r="23" ht="20.25">
      <c r="A23" s="76"/>
    </row>
    <row r="24" spans="1:18" ht="20.2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sheetProtection/>
  <mergeCells count="23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B24:C24"/>
  </mergeCells>
  <printOptions/>
  <pageMargins left="1.1" right="0.75" top="0.6" bottom="0.5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Zeros="0" workbookViewId="0" topLeftCell="A1">
      <pane xSplit="1" ySplit="8" topLeftCell="B9" activePane="bottomRight" state="frozen"/>
      <selection pane="bottomRight" activeCell="C50" sqref="C50"/>
    </sheetView>
  </sheetViews>
  <sheetFormatPr defaultColWidth="9.33203125" defaultRowHeight="11.25"/>
  <cols>
    <col min="1" max="1" width="33.33203125" style="39" customWidth="1"/>
    <col min="2" max="2" width="13.16015625" style="39" customWidth="1"/>
    <col min="3" max="3" width="10.33203125" style="39" customWidth="1"/>
    <col min="4" max="4" width="9.66015625" style="39" customWidth="1"/>
    <col min="5" max="5" width="11" style="39" customWidth="1"/>
    <col min="6" max="6" width="8.83203125" style="39" customWidth="1"/>
    <col min="7" max="7" width="9.66015625" style="39" customWidth="1"/>
    <col min="8" max="9" width="8.33203125" style="39" customWidth="1"/>
    <col min="10" max="10" width="8.66015625" style="39" customWidth="1"/>
    <col min="11" max="12" width="8.16015625" style="39" customWidth="1"/>
    <col min="13" max="13" width="9.5" style="39" customWidth="1"/>
    <col min="14" max="14" width="8.33203125" style="39" customWidth="1"/>
    <col min="15" max="15" width="7.83203125" style="39" customWidth="1"/>
    <col min="16" max="16" width="8.16015625" style="39" customWidth="1"/>
    <col min="17" max="16384" width="9.33203125" style="39" customWidth="1"/>
  </cols>
  <sheetData>
    <row r="1" ht="21" customHeight="1">
      <c r="A1" s="40"/>
    </row>
    <row r="2" spans="1:16" ht="30.75" customHeight="1">
      <c r="A2" s="41" t="s">
        <v>39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3" ht="22.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57" t="s">
        <v>40</v>
      </c>
    </row>
    <row r="4" spans="1:12" ht="14.2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6" s="38" customFormat="1" ht="21" customHeight="1">
      <c r="A5" s="45" t="s">
        <v>41</v>
      </c>
      <c r="B5" s="46" t="s">
        <v>42</v>
      </c>
      <c r="C5" s="47"/>
      <c r="D5" s="47"/>
      <c r="E5" s="47"/>
      <c r="F5" s="47"/>
      <c r="G5" s="47"/>
      <c r="H5" s="47"/>
      <c r="I5" s="47"/>
      <c r="J5" s="47"/>
      <c r="K5" s="47"/>
      <c r="L5" s="58"/>
      <c r="M5" s="59" t="s">
        <v>43</v>
      </c>
      <c r="N5" s="59"/>
      <c r="O5" s="59"/>
      <c r="P5" s="59"/>
    </row>
    <row r="6" spans="1:16" s="38" customFormat="1" ht="15.75" customHeight="1">
      <c r="A6" s="45"/>
      <c r="B6" s="48" t="s">
        <v>44</v>
      </c>
      <c r="C6" s="45" t="s">
        <v>45</v>
      </c>
      <c r="D6" s="45"/>
      <c r="E6" s="45"/>
      <c r="F6" s="45"/>
      <c r="G6" s="49" t="s">
        <v>46</v>
      </c>
      <c r="H6" s="49" t="s">
        <v>47</v>
      </c>
      <c r="I6" s="49" t="s">
        <v>48</v>
      </c>
      <c r="J6" s="49" t="s">
        <v>49</v>
      </c>
      <c r="K6" s="49" t="s">
        <v>50</v>
      </c>
      <c r="L6" s="49" t="s">
        <v>51</v>
      </c>
      <c r="M6" s="59" t="s">
        <v>52</v>
      </c>
      <c r="N6" s="59" t="s">
        <v>53</v>
      </c>
      <c r="O6" s="49" t="s">
        <v>54</v>
      </c>
      <c r="P6" s="49" t="s">
        <v>55</v>
      </c>
    </row>
    <row r="7" spans="1:16" s="38" customFormat="1" ht="61.5" customHeight="1">
      <c r="A7" s="45"/>
      <c r="B7" s="50"/>
      <c r="C7" s="50" t="s">
        <v>56</v>
      </c>
      <c r="D7" s="50" t="s">
        <v>57</v>
      </c>
      <c r="E7" s="50" t="s">
        <v>58</v>
      </c>
      <c r="F7" s="45" t="s">
        <v>59</v>
      </c>
      <c r="G7" s="50"/>
      <c r="H7" s="50"/>
      <c r="I7" s="50"/>
      <c r="J7" s="50"/>
      <c r="K7" s="50"/>
      <c r="L7" s="50"/>
      <c r="M7" s="59"/>
      <c r="N7" s="59"/>
      <c r="O7" s="50"/>
      <c r="P7" s="50"/>
    </row>
    <row r="8" spans="1:17" s="38" customFormat="1" ht="18" customHeight="1">
      <c r="A8" s="51" t="s">
        <v>8</v>
      </c>
      <c r="B8" s="52">
        <f aca="true" t="shared" si="0" ref="B8:B29">C8+G8+H8+I8+J8+K8+L8</f>
        <v>570.83</v>
      </c>
      <c r="C8" s="52">
        <f aca="true" t="shared" si="1" ref="C8:N8">C9+C17+C18</f>
        <v>570.83</v>
      </c>
      <c r="D8" s="52">
        <f t="shared" si="1"/>
        <v>570.83</v>
      </c>
      <c r="E8" s="52">
        <f t="shared" si="1"/>
        <v>0</v>
      </c>
      <c r="F8" s="52">
        <f t="shared" si="1"/>
        <v>0</v>
      </c>
      <c r="G8" s="52">
        <f t="shared" si="1"/>
        <v>0</v>
      </c>
      <c r="H8" s="52">
        <f t="shared" si="1"/>
        <v>0</v>
      </c>
      <c r="I8" s="52">
        <f t="shared" si="1"/>
        <v>0</v>
      </c>
      <c r="J8" s="52">
        <f t="shared" si="1"/>
        <v>0</v>
      </c>
      <c r="K8" s="52">
        <f t="shared" si="1"/>
        <v>0</v>
      </c>
      <c r="L8" s="52">
        <f t="shared" si="1"/>
        <v>0</v>
      </c>
      <c r="M8" s="52">
        <f t="shared" si="1"/>
        <v>570.83</v>
      </c>
      <c r="N8" s="52">
        <f t="shared" si="1"/>
        <v>439.8</v>
      </c>
      <c r="O8" s="52"/>
      <c r="P8" s="52">
        <v>131.03</v>
      </c>
      <c r="Q8" s="62"/>
    </row>
    <row r="9" spans="1:17" s="38" customFormat="1" ht="18" customHeight="1">
      <c r="A9" s="53" t="s">
        <v>60</v>
      </c>
      <c r="B9" s="52">
        <f t="shared" si="0"/>
        <v>498.48</v>
      </c>
      <c r="C9" s="52">
        <f aca="true" t="shared" si="2" ref="C9:P9">SUM(C10:C12)</f>
        <v>498.48</v>
      </c>
      <c r="D9" s="52">
        <v>498.48</v>
      </c>
      <c r="E9" s="52">
        <f t="shared" si="2"/>
        <v>0</v>
      </c>
      <c r="F9" s="52">
        <f t="shared" si="2"/>
        <v>0</v>
      </c>
      <c r="G9" s="52">
        <f t="shared" si="2"/>
        <v>0</v>
      </c>
      <c r="H9" s="52">
        <f t="shared" si="2"/>
        <v>0</v>
      </c>
      <c r="I9" s="52">
        <f t="shared" si="2"/>
        <v>0</v>
      </c>
      <c r="J9" s="52">
        <f t="shared" si="2"/>
        <v>0</v>
      </c>
      <c r="K9" s="52">
        <f t="shared" si="2"/>
        <v>0</v>
      </c>
      <c r="L9" s="52">
        <f t="shared" si="2"/>
        <v>0</v>
      </c>
      <c r="M9" s="52">
        <f t="shared" si="2"/>
        <v>498.48</v>
      </c>
      <c r="N9" s="52">
        <f t="shared" si="2"/>
        <v>417.55</v>
      </c>
      <c r="O9" s="52">
        <f t="shared" si="2"/>
        <v>0</v>
      </c>
      <c r="P9" s="52">
        <f t="shared" si="2"/>
        <v>161.86</v>
      </c>
      <c r="Q9" s="62"/>
    </row>
    <row r="10" spans="1:17" s="38" customFormat="1" ht="18" customHeight="1">
      <c r="A10" s="53" t="s">
        <v>61</v>
      </c>
      <c r="B10" s="52">
        <f t="shared" si="0"/>
        <v>230.47</v>
      </c>
      <c r="C10" s="52">
        <f aca="true" t="shared" si="3" ref="C10:C12">SUM(D10:F10)</f>
        <v>230.47</v>
      </c>
      <c r="D10" s="54">
        <v>230.47</v>
      </c>
      <c r="E10" s="54"/>
      <c r="F10" s="54"/>
      <c r="G10" s="54"/>
      <c r="H10" s="54"/>
      <c r="I10" s="54"/>
      <c r="J10" s="54"/>
      <c r="K10" s="54"/>
      <c r="L10" s="54"/>
      <c r="M10" s="60">
        <v>230.47</v>
      </c>
      <c r="N10" s="61">
        <v>230.47</v>
      </c>
      <c r="O10" s="61"/>
      <c r="P10" s="61">
        <v>80.93</v>
      </c>
      <c r="Q10" s="62"/>
    </row>
    <row r="11" spans="1:17" s="38" customFormat="1" ht="18" customHeight="1">
      <c r="A11" s="53" t="s">
        <v>62</v>
      </c>
      <c r="B11" s="52">
        <f t="shared" si="0"/>
        <v>187.08</v>
      </c>
      <c r="C11" s="52">
        <f t="shared" si="3"/>
        <v>187.08</v>
      </c>
      <c r="D11" s="54">
        <v>187.08</v>
      </c>
      <c r="E11" s="54"/>
      <c r="F11" s="54"/>
      <c r="G11" s="54"/>
      <c r="H11" s="54"/>
      <c r="I11" s="54"/>
      <c r="J11" s="54"/>
      <c r="K11" s="54"/>
      <c r="L11" s="54"/>
      <c r="M11" s="60">
        <v>187.08</v>
      </c>
      <c r="N11" s="61">
        <v>187.08</v>
      </c>
      <c r="O11" s="61"/>
      <c r="P11" s="61"/>
      <c r="Q11" s="62"/>
    </row>
    <row r="12" spans="1:17" s="38" customFormat="1" ht="18" customHeight="1">
      <c r="A12" s="53" t="s">
        <v>63</v>
      </c>
      <c r="B12" s="52">
        <f t="shared" si="0"/>
        <v>80.93</v>
      </c>
      <c r="C12" s="52">
        <f t="shared" si="3"/>
        <v>80.93</v>
      </c>
      <c r="D12" s="52">
        <f aca="true" t="shared" si="4" ref="D12:L12">SUM(D13:D16)</f>
        <v>80.93</v>
      </c>
      <c r="E12" s="52">
        <f t="shared" si="4"/>
        <v>0</v>
      </c>
      <c r="F12" s="52">
        <f t="shared" si="4"/>
        <v>0</v>
      </c>
      <c r="G12" s="52">
        <f t="shared" si="4"/>
        <v>0</v>
      </c>
      <c r="H12" s="52">
        <f t="shared" si="4"/>
        <v>0</v>
      </c>
      <c r="I12" s="52">
        <f t="shared" si="4"/>
        <v>0</v>
      </c>
      <c r="J12" s="52">
        <f t="shared" si="4"/>
        <v>0</v>
      </c>
      <c r="K12" s="52">
        <f t="shared" si="4"/>
        <v>0</v>
      </c>
      <c r="L12" s="52">
        <f t="shared" si="4"/>
        <v>0</v>
      </c>
      <c r="M12" s="52">
        <v>80.93</v>
      </c>
      <c r="N12" s="52">
        <f>SUM(N13:N16)</f>
        <v>0</v>
      </c>
      <c r="O12" s="52">
        <f>SUM(O13:O16)</f>
        <v>0</v>
      </c>
      <c r="P12" s="52">
        <v>80.93</v>
      </c>
      <c r="Q12" s="62"/>
    </row>
    <row r="13" spans="1:17" s="38" customFormat="1" ht="18" customHeight="1">
      <c r="A13" s="53" t="s">
        <v>64</v>
      </c>
      <c r="B13" s="52">
        <f t="shared" si="0"/>
        <v>50.7</v>
      </c>
      <c r="C13" s="52">
        <v>50.7</v>
      </c>
      <c r="D13" s="54">
        <v>50.7</v>
      </c>
      <c r="E13" s="54"/>
      <c r="F13" s="54"/>
      <c r="G13" s="54"/>
      <c r="H13" s="54"/>
      <c r="I13" s="54"/>
      <c r="J13" s="54"/>
      <c r="K13" s="54"/>
      <c r="L13" s="54"/>
      <c r="M13" s="60">
        <v>50.7</v>
      </c>
      <c r="N13" s="61"/>
      <c r="O13" s="61"/>
      <c r="P13" s="61">
        <v>50.7</v>
      </c>
      <c r="Q13" s="62"/>
    </row>
    <row r="14" spans="1:17" s="38" customFormat="1" ht="18" customHeight="1">
      <c r="A14" s="53" t="s">
        <v>65</v>
      </c>
      <c r="B14" s="52">
        <f t="shared" si="0"/>
        <v>25.35</v>
      </c>
      <c r="C14" s="52">
        <v>25.35</v>
      </c>
      <c r="D14" s="54">
        <v>25.35</v>
      </c>
      <c r="E14" s="54"/>
      <c r="F14" s="54"/>
      <c r="G14" s="54"/>
      <c r="H14" s="54"/>
      <c r="I14" s="54"/>
      <c r="J14" s="54"/>
      <c r="K14" s="54"/>
      <c r="L14" s="54"/>
      <c r="M14" s="60">
        <v>25.35</v>
      </c>
      <c r="N14" s="61"/>
      <c r="O14" s="61"/>
      <c r="P14" s="61">
        <v>25.35</v>
      </c>
      <c r="Q14" s="62"/>
    </row>
    <row r="15" spans="1:17" s="38" customFormat="1" ht="18" customHeight="1">
      <c r="A15" s="53" t="s">
        <v>66</v>
      </c>
      <c r="B15" s="52">
        <f t="shared" si="0"/>
        <v>0.7</v>
      </c>
      <c r="C15" s="52">
        <v>0.7</v>
      </c>
      <c r="D15" s="54">
        <v>0.7</v>
      </c>
      <c r="E15" s="54"/>
      <c r="F15" s="54"/>
      <c r="G15" s="54"/>
      <c r="H15" s="54"/>
      <c r="I15" s="54"/>
      <c r="J15" s="54"/>
      <c r="K15" s="54"/>
      <c r="L15" s="54"/>
      <c r="M15" s="60">
        <v>0.7</v>
      </c>
      <c r="N15" s="61"/>
      <c r="O15" s="61"/>
      <c r="P15" s="61">
        <v>0.7</v>
      </c>
      <c r="Q15" s="62"/>
    </row>
    <row r="16" spans="1:17" s="38" customFormat="1" ht="18" customHeight="1">
      <c r="A16" s="53" t="s">
        <v>67</v>
      </c>
      <c r="B16" s="52">
        <f t="shared" si="0"/>
        <v>4.18</v>
      </c>
      <c r="C16" s="52">
        <v>4.18</v>
      </c>
      <c r="D16" s="54">
        <v>4.18</v>
      </c>
      <c r="E16" s="54"/>
      <c r="F16" s="54"/>
      <c r="G16" s="54"/>
      <c r="H16" s="54"/>
      <c r="I16" s="54"/>
      <c r="J16" s="54"/>
      <c r="K16" s="54"/>
      <c r="L16" s="54"/>
      <c r="M16" s="60">
        <v>4.18</v>
      </c>
      <c r="N16" s="61"/>
      <c r="O16" s="61"/>
      <c r="P16" s="61">
        <v>4.18</v>
      </c>
      <c r="Q16" s="62"/>
    </row>
    <row r="17" spans="1:17" s="38" customFormat="1" ht="18" customHeight="1">
      <c r="A17" s="55" t="s">
        <v>68</v>
      </c>
      <c r="B17" s="52">
        <f t="shared" si="0"/>
        <v>22.25</v>
      </c>
      <c r="C17" s="52">
        <v>22.25</v>
      </c>
      <c r="D17" s="52">
        <v>22.25</v>
      </c>
      <c r="E17" s="52"/>
      <c r="F17" s="52"/>
      <c r="G17" s="52"/>
      <c r="H17" s="52"/>
      <c r="I17" s="52"/>
      <c r="J17" s="52"/>
      <c r="K17" s="52"/>
      <c r="L17" s="52"/>
      <c r="M17" s="52">
        <v>22.25</v>
      </c>
      <c r="N17" s="52">
        <v>22.25</v>
      </c>
      <c r="O17" s="52"/>
      <c r="P17" s="52"/>
      <c r="Q17" s="62"/>
    </row>
    <row r="18" spans="1:17" s="38" customFormat="1" ht="18" customHeight="1">
      <c r="A18" s="53" t="s">
        <v>69</v>
      </c>
      <c r="B18" s="52">
        <f t="shared" si="0"/>
        <v>50.1</v>
      </c>
      <c r="C18" s="52">
        <f aca="true" t="shared" si="5" ref="C18:L18">SUM(C19:C21)</f>
        <v>50.1</v>
      </c>
      <c r="D18" s="52">
        <f t="shared" si="5"/>
        <v>50.1</v>
      </c>
      <c r="E18" s="52">
        <f t="shared" si="5"/>
        <v>0</v>
      </c>
      <c r="F18" s="52">
        <f t="shared" si="5"/>
        <v>0</v>
      </c>
      <c r="G18" s="52">
        <f t="shared" si="5"/>
        <v>0</v>
      </c>
      <c r="H18" s="52">
        <f t="shared" si="5"/>
        <v>0</v>
      </c>
      <c r="I18" s="52">
        <f t="shared" si="5"/>
        <v>0</v>
      </c>
      <c r="J18" s="52">
        <f t="shared" si="5"/>
        <v>0</v>
      </c>
      <c r="K18" s="52">
        <f t="shared" si="5"/>
        <v>0</v>
      </c>
      <c r="L18" s="52">
        <f t="shared" si="5"/>
        <v>0</v>
      </c>
      <c r="M18" s="60">
        <f aca="true" t="shared" si="6" ref="M18:M21">SUM(N18:P18)</f>
        <v>50.1</v>
      </c>
      <c r="N18" s="52">
        <f aca="true" t="shared" si="7" ref="N18:P18">SUM(N19:N21)</f>
        <v>0</v>
      </c>
      <c r="O18" s="52">
        <f t="shared" si="7"/>
        <v>0</v>
      </c>
      <c r="P18" s="52">
        <f t="shared" si="7"/>
        <v>50.1</v>
      </c>
      <c r="Q18" s="62"/>
    </row>
    <row r="19" spans="1:17" s="38" customFormat="1" ht="18" customHeight="1">
      <c r="A19" s="55" t="s">
        <v>70</v>
      </c>
      <c r="B19" s="52">
        <f t="shared" si="0"/>
        <v>0</v>
      </c>
      <c r="C19" s="52">
        <f aca="true" t="shared" si="8" ref="C19:C28">SUM(D19:F19)</f>
        <v>0</v>
      </c>
      <c r="D19" s="54"/>
      <c r="E19" s="54"/>
      <c r="F19" s="54"/>
      <c r="G19" s="54"/>
      <c r="H19" s="54"/>
      <c r="I19" s="54"/>
      <c r="J19" s="54"/>
      <c r="K19" s="54"/>
      <c r="L19" s="54"/>
      <c r="M19" s="60">
        <f t="shared" si="6"/>
        <v>0</v>
      </c>
      <c r="N19" s="61"/>
      <c r="O19" s="61"/>
      <c r="P19" s="61"/>
      <c r="Q19" s="62"/>
    </row>
    <row r="20" spans="1:17" s="38" customFormat="1" ht="18" customHeight="1">
      <c r="A20" s="55" t="s">
        <v>71</v>
      </c>
      <c r="B20" s="52">
        <f t="shared" si="0"/>
        <v>50.1</v>
      </c>
      <c r="C20" s="52">
        <v>50.1</v>
      </c>
      <c r="D20" s="54">
        <v>50.1</v>
      </c>
      <c r="E20" s="54"/>
      <c r="F20" s="54"/>
      <c r="G20" s="54"/>
      <c r="H20" s="54"/>
      <c r="I20" s="54"/>
      <c r="J20" s="54"/>
      <c r="K20" s="54"/>
      <c r="L20" s="54"/>
      <c r="M20" s="60">
        <v>50.1</v>
      </c>
      <c r="N20" s="61"/>
      <c r="O20" s="61"/>
      <c r="P20" s="61">
        <v>50.1</v>
      </c>
      <c r="Q20" s="62"/>
    </row>
    <row r="21" spans="1:17" s="38" customFormat="1" ht="18" customHeight="1">
      <c r="A21" s="55" t="s">
        <v>72</v>
      </c>
      <c r="B21" s="52">
        <f t="shared" si="0"/>
        <v>0</v>
      </c>
      <c r="C21" s="52">
        <f t="shared" si="8"/>
        <v>0</v>
      </c>
      <c r="D21" s="54"/>
      <c r="E21" s="54"/>
      <c r="F21" s="54"/>
      <c r="G21" s="54"/>
      <c r="H21" s="54"/>
      <c r="I21" s="54"/>
      <c r="J21" s="54"/>
      <c r="K21" s="54"/>
      <c r="L21" s="54"/>
      <c r="M21" s="60">
        <f t="shared" si="6"/>
        <v>0</v>
      </c>
      <c r="N21" s="61"/>
      <c r="O21" s="61"/>
      <c r="P21" s="61"/>
      <c r="Q21" s="62"/>
    </row>
    <row r="22" spans="1:17" s="38" customFormat="1" ht="18" customHeight="1">
      <c r="A22" s="55" t="s">
        <v>16</v>
      </c>
      <c r="B22" s="52">
        <f t="shared" si="0"/>
        <v>808</v>
      </c>
      <c r="C22" s="52">
        <f aca="true" t="shared" si="9" ref="C22:G22">SUM(C23:C28)</f>
        <v>808</v>
      </c>
      <c r="D22" s="52">
        <v>808</v>
      </c>
      <c r="E22" s="52">
        <f t="shared" si="9"/>
        <v>0</v>
      </c>
      <c r="F22" s="52">
        <f t="shared" si="9"/>
        <v>0</v>
      </c>
      <c r="G22" s="52">
        <f t="shared" si="9"/>
        <v>0</v>
      </c>
      <c r="H22" s="52">
        <f aca="true" t="shared" si="10" ref="H22:P22">SUM(H23:H28)</f>
        <v>0</v>
      </c>
      <c r="I22" s="52">
        <f t="shared" si="10"/>
        <v>0</v>
      </c>
      <c r="J22" s="52">
        <f t="shared" si="10"/>
        <v>0</v>
      </c>
      <c r="K22" s="52">
        <f t="shared" si="10"/>
        <v>0</v>
      </c>
      <c r="L22" s="52">
        <f t="shared" si="10"/>
        <v>0</v>
      </c>
      <c r="M22" s="52">
        <f t="shared" si="10"/>
        <v>808</v>
      </c>
      <c r="N22" s="52">
        <f t="shared" si="10"/>
        <v>778</v>
      </c>
      <c r="O22" s="52">
        <f t="shared" si="10"/>
        <v>30</v>
      </c>
      <c r="P22" s="52">
        <f t="shared" si="10"/>
        <v>0</v>
      </c>
      <c r="Q22" s="62"/>
    </row>
    <row r="23" spans="1:17" s="38" customFormat="1" ht="18" customHeight="1">
      <c r="A23" s="55" t="s">
        <v>73</v>
      </c>
      <c r="B23" s="52">
        <f t="shared" si="0"/>
        <v>808</v>
      </c>
      <c r="C23" s="52">
        <f t="shared" si="8"/>
        <v>808</v>
      </c>
      <c r="D23" s="54">
        <v>808</v>
      </c>
      <c r="E23" s="54"/>
      <c r="F23" s="54"/>
      <c r="G23" s="54"/>
      <c r="H23" s="54"/>
      <c r="I23" s="54"/>
      <c r="J23" s="54"/>
      <c r="K23" s="54"/>
      <c r="L23" s="54"/>
      <c r="M23" s="60">
        <v>808</v>
      </c>
      <c r="N23" s="61">
        <v>778</v>
      </c>
      <c r="O23" s="61">
        <v>30</v>
      </c>
      <c r="P23" s="61"/>
      <c r="Q23" s="62"/>
    </row>
    <row r="24" spans="1:17" s="38" customFormat="1" ht="18" customHeight="1">
      <c r="A24" s="55" t="s">
        <v>74</v>
      </c>
      <c r="B24" s="52">
        <f t="shared" si="0"/>
        <v>0</v>
      </c>
      <c r="C24" s="52">
        <f t="shared" si="8"/>
        <v>0</v>
      </c>
      <c r="D24" s="54"/>
      <c r="E24" s="54"/>
      <c r="F24" s="54"/>
      <c r="G24" s="54"/>
      <c r="H24" s="54"/>
      <c r="I24" s="54"/>
      <c r="J24" s="54"/>
      <c r="K24" s="54"/>
      <c r="L24" s="54"/>
      <c r="M24" s="60">
        <f aca="true" t="shared" si="11" ref="M24:M28">SUM(N24:P24)</f>
        <v>0</v>
      </c>
      <c r="N24" s="61"/>
      <c r="O24" s="61"/>
      <c r="P24" s="61"/>
      <c r="Q24" s="62"/>
    </row>
    <row r="25" spans="1:17" s="38" customFormat="1" ht="18" customHeight="1">
      <c r="A25" s="55" t="s">
        <v>75</v>
      </c>
      <c r="B25" s="52">
        <f t="shared" si="0"/>
        <v>0</v>
      </c>
      <c r="C25" s="52">
        <f t="shared" si="8"/>
        <v>0</v>
      </c>
      <c r="D25" s="54"/>
      <c r="E25" s="54"/>
      <c r="F25" s="54"/>
      <c r="G25" s="54"/>
      <c r="H25" s="54"/>
      <c r="I25" s="54"/>
      <c r="J25" s="54"/>
      <c r="K25" s="54"/>
      <c r="L25" s="54"/>
      <c r="M25" s="60">
        <f t="shared" si="11"/>
        <v>0</v>
      </c>
      <c r="N25" s="61"/>
      <c r="O25" s="61"/>
      <c r="P25" s="61"/>
      <c r="Q25" s="62"/>
    </row>
    <row r="26" spans="1:17" s="38" customFormat="1" ht="18" customHeight="1">
      <c r="A26" s="55" t="s">
        <v>76</v>
      </c>
      <c r="B26" s="52">
        <f t="shared" si="0"/>
        <v>0</v>
      </c>
      <c r="C26" s="52">
        <f t="shared" si="8"/>
        <v>0</v>
      </c>
      <c r="D26" s="54"/>
      <c r="E26" s="54"/>
      <c r="F26" s="54"/>
      <c r="G26" s="54"/>
      <c r="H26" s="54"/>
      <c r="I26" s="54"/>
      <c r="J26" s="54"/>
      <c r="K26" s="54"/>
      <c r="L26" s="54"/>
      <c r="M26" s="60">
        <f t="shared" si="11"/>
        <v>0</v>
      </c>
      <c r="N26" s="61"/>
      <c r="O26" s="61"/>
      <c r="P26" s="61"/>
      <c r="Q26" s="62"/>
    </row>
    <row r="27" spans="1:17" s="38" customFormat="1" ht="18" customHeight="1">
      <c r="A27" s="55" t="s">
        <v>77</v>
      </c>
      <c r="B27" s="52">
        <f t="shared" si="0"/>
        <v>0</v>
      </c>
      <c r="C27" s="52">
        <f t="shared" si="8"/>
        <v>0</v>
      </c>
      <c r="D27" s="54"/>
      <c r="E27" s="54"/>
      <c r="F27" s="54"/>
      <c r="G27" s="54"/>
      <c r="H27" s="54"/>
      <c r="I27" s="54"/>
      <c r="J27" s="54"/>
      <c r="K27" s="54"/>
      <c r="L27" s="54"/>
      <c r="M27" s="60">
        <f t="shared" si="11"/>
        <v>0</v>
      </c>
      <c r="N27" s="61"/>
      <c r="O27" s="61"/>
      <c r="P27" s="61"/>
      <c r="Q27" s="62"/>
    </row>
    <row r="28" spans="1:17" s="38" customFormat="1" ht="18" customHeight="1">
      <c r="A28" s="55" t="s">
        <v>78</v>
      </c>
      <c r="B28" s="52">
        <f t="shared" si="0"/>
        <v>0</v>
      </c>
      <c r="C28" s="52">
        <f t="shared" si="8"/>
        <v>0</v>
      </c>
      <c r="D28" s="54"/>
      <c r="E28" s="54"/>
      <c r="F28" s="54"/>
      <c r="G28" s="54"/>
      <c r="H28" s="54"/>
      <c r="I28" s="54"/>
      <c r="J28" s="54"/>
      <c r="K28" s="54"/>
      <c r="L28" s="54"/>
      <c r="M28" s="60">
        <f t="shared" si="11"/>
        <v>0</v>
      </c>
      <c r="N28" s="61"/>
      <c r="O28" s="61"/>
      <c r="P28" s="61"/>
      <c r="Q28" s="62"/>
    </row>
    <row r="29" spans="1:17" s="38" customFormat="1" ht="18" customHeight="1">
      <c r="A29" s="56" t="s">
        <v>79</v>
      </c>
      <c r="B29" s="52">
        <f t="shared" si="0"/>
        <v>1378.83</v>
      </c>
      <c r="C29" s="52">
        <f aca="true" t="shared" si="12" ref="C29:G29">C8+C22</f>
        <v>1378.83</v>
      </c>
      <c r="D29" s="52">
        <v>1378.83</v>
      </c>
      <c r="E29" s="52">
        <f t="shared" si="12"/>
        <v>0</v>
      </c>
      <c r="F29" s="52">
        <f t="shared" si="12"/>
        <v>0</v>
      </c>
      <c r="G29" s="52">
        <f t="shared" si="12"/>
        <v>0</v>
      </c>
      <c r="H29" s="52">
        <f aca="true" t="shared" si="13" ref="H29:N29">H8+H22</f>
        <v>0</v>
      </c>
      <c r="I29" s="52">
        <f t="shared" si="13"/>
        <v>0</v>
      </c>
      <c r="J29" s="52">
        <f t="shared" si="13"/>
        <v>0</v>
      </c>
      <c r="K29" s="52">
        <f t="shared" si="13"/>
        <v>0</v>
      </c>
      <c r="L29" s="52">
        <f t="shared" si="13"/>
        <v>0</v>
      </c>
      <c r="M29" s="52">
        <f t="shared" si="13"/>
        <v>1378.83</v>
      </c>
      <c r="N29" s="52">
        <f t="shared" si="13"/>
        <v>1217.8</v>
      </c>
      <c r="O29" s="52">
        <v>30</v>
      </c>
      <c r="P29" s="52">
        <v>131.03</v>
      </c>
      <c r="Q29" s="62"/>
    </row>
  </sheetData>
  <sheetProtection/>
  <mergeCells count="16">
    <mergeCell ref="A2:P2"/>
    <mergeCell ref="B5:L5"/>
    <mergeCell ref="M5:P5"/>
    <mergeCell ref="C6:F6"/>
    <mergeCell ref="A5:A7"/>
    <mergeCell ref="B6:B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D17" sqref="D17"/>
    </sheetView>
  </sheetViews>
  <sheetFormatPr defaultColWidth="9.33203125" defaultRowHeight="11.25"/>
  <cols>
    <col min="1" max="1" width="12.66015625" style="0" customWidth="1"/>
    <col min="2" max="2" width="14.5" style="0" customWidth="1"/>
    <col min="3" max="3" width="15" style="0" customWidth="1"/>
    <col min="4" max="4" width="11.33203125" style="0" customWidth="1"/>
  </cols>
  <sheetData>
    <row r="1" spans="1:18" ht="20.25">
      <c r="A1" s="20" t="s">
        <v>80</v>
      </c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22"/>
      <c r="R1" s="22"/>
    </row>
    <row r="2" spans="1:18" ht="22.5" customHeight="1">
      <c r="A2" s="10" t="s">
        <v>81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9.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34" t="s">
        <v>2</v>
      </c>
      <c r="R3" s="34"/>
    </row>
    <row r="4" spans="1:18" ht="19.5" customHeight="1">
      <c r="A4" s="4" t="s">
        <v>82</v>
      </c>
      <c r="B4" s="4" t="s">
        <v>83</v>
      </c>
      <c r="C4" s="4" t="s">
        <v>84</v>
      </c>
      <c r="D4" s="4" t="s">
        <v>85</v>
      </c>
      <c r="E4" s="4"/>
      <c r="F4" s="4"/>
      <c r="G4" s="4"/>
      <c r="H4" s="27"/>
      <c r="I4" s="4" t="s">
        <v>86</v>
      </c>
      <c r="J4" s="4"/>
      <c r="K4" s="4"/>
      <c r="L4" s="4"/>
      <c r="M4" s="4"/>
      <c r="N4" s="4"/>
      <c r="O4" s="4"/>
      <c r="P4" s="4"/>
      <c r="Q4" s="27"/>
      <c r="R4" s="4" t="s">
        <v>87</v>
      </c>
    </row>
    <row r="5" spans="1:18" ht="19.5" customHeight="1">
      <c r="A5" s="4"/>
      <c r="B5" s="4"/>
      <c r="C5" s="4"/>
      <c r="D5" s="4" t="s">
        <v>52</v>
      </c>
      <c r="E5" s="4" t="s">
        <v>88</v>
      </c>
      <c r="F5" s="4" t="s">
        <v>89</v>
      </c>
      <c r="G5" s="28" t="s">
        <v>90</v>
      </c>
      <c r="H5" s="27" t="s">
        <v>91</v>
      </c>
      <c r="I5" s="33" t="s">
        <v>52</v>
      </c>
      <c r="J5" s="4" t="s">
        <v>92</v>
      </c>
      <c r="K5" s="4" t="s">
        <v>93</v>
      </c>
      <c r="L5" s="4" t="s">
        <v>94</v>
      </c>
      <c r="M5" s="4" t="s">
        <v>95</v>
      </c>
      <c r="N5" s="4" t="s">
        <v>96</v>
      </c>
      <c r="O5" s="4" t="s">
        <v>97</v>
      </c>
      <c r="P5" s="28" t="s">
        <v>98</v>
      </c>
      <c r="Q5" s="35" t="s">
        <v>91</v>
      </c>
      <c r="R5" s="33"/>
    </row>
    <row r="6" spans="1:18" ht="19.5" customHeight="1">
      <c r="A6" s="4"/>
      <c r="B6" s="4"/>
      <c r="C6" s="4"/>
      <c r="D6" s="4"/>
      <c r="E6" s="4"/>
      <c r="F6" s="4"/>
      <c r="G6" s="28"/>
      <c r="H6" s="29" t="s">
        <v>99</v>
      </c>
      <c r="I6" s="33"/>
      <c r="J6" s="4"/>
      <c r="K6" s="4"/>
      <c r="L6" s="4"/>
      <c r="M6" s="4"/>
      <c r="N6" s="4"/>
      <c r="O6" s="4"/>
      <c r="P6" s="28"/>
      <c r="Q6" s="36" t="s">
        <v>99</v>
      </c>
      <c r="R6" s="33"/>
    </row>
    <row r="7" spans="1:18" ht="24" customHeight="1">
      <c r="A7" s="4" t="s">
        <v>100</v>
      </c>
      <c r="B7" s="4" t="s">
        <v>100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29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29">
        <v>15</v>
      </c>
      <c r="R7" s="4">
        <v>16</v>
      </c>
    </row>
    <row r="8" spans="1:18" ht="25.5" customHeight="1">
      <c r="A8" s="5"/>
      <c r="B8" s="4" t="s">
        <v>52</v>
      </c>
      <c r="C8" s="4">
        <v>1378.83</v>
      </c>
      <c r="D8" s="4">
        <v>570.83</v>
      </c>
      <c r="E8" s="4">
        <v>498.48</v>
      </c>
      <c r="F8" s="4">
        <v>22.25</v>
      </c>
      <c r="G8" s="4">
        <v>50.1</v>
      </c>
      <c r="H8" s="4"/>
      <c r="I8" s="4">
        <v>808</v>
      </c>
      <c r="J8" s="4">
        <v>808</v>
      </c>
      <c r="K8" s="5"/>
      <c r="L8" s="5"/>
      <c r="M8" s="5"/>
      <c r="N8" s="5"/>
      <c r="O8" s="5"/>
      <c r="P8" s="5"/>
      <c r="Q8" s="5"/>
      <c r="R8" s="37"/>
    </row>
    <row r="9" spans="1:18" ht="25.5" customHeight="1">
      <c r="A9" s="5">
        <v>2012101</v>
      </c>
      <c r="B9" s="5" t="s">
        <v>101</v>
      </c>
      <c r="C9" s="4">
        <v>419.25</v>
      </c>
      <c r="D9" s="4">
        <v>241.25</v>
      </c>
      <c r="E9" s="4">
        <v>231.93</v>
      </c>
      <c r="F9" s="4">
        <v>9.32</v>
      </c>
      <c r="G9" s="4"/>
      <c r="H9" s="4"/>
      <c r="I9" s="4">
        <v>178</v>
      </c>
      <c r="J9" s="4">
        <v>178</v>
      </c>
      <c r="K9" s="5"/>
      <c r="L9" s="5"/>
      <c r="M9" s="5"/>
      <c r="N9" s="5"/>
      <c r="O9" s="5"/>
      <c r="P9" s="5"/>
      <c r="Q9" s="5"/>
      <c r="R9" s="37"/>
    </row>
    <row r="10" spans="1:18" ht="27.75" customHeight="1">
      <c r="A10" s="5">
        <v>2120104</v>
      </c>
      <c r="B10" s="30" t="s">
        <v>102</v>
      </c>
      <c r="C10" s="4">
        <v>175.17</v>
      </c>
      <c r="D10" s="4">
        <v>88.17</v>
      </c>
      <c r="E10" s="4">
        <v>82.8</v>
      </c>
      <c r="F10" s="4">
        <v>5.37</v>
      </c>
      <c r="G10" s="4"/>
      <c r="H10" s="4"/>
      <c r="I10" s="4">
        <v>87</v>
      </c>
      <c r="J10" s="4">
        <v>87</v>
      </c>
      <c r="K10" s="5"/>
      <c r="L10" s="5"/>
      <c r="M10" s="5"/>
      <c r="N10" s="5"/>
      <c r="O10" s="5"/>
      <c r="P10" s="5"/>
      <c r="Q10" s="5"/>
      <c r="R10" s="37"/>
    </row>
    <row r="11" spans="1:18" ht="28.5" customHeight="1">
      <c r="A11" s="5">
        <v>2020501</v>
      </c>
      <c r="B11" s="30" t="s">
        <v>103</v>
      </c>
      <c r="C11" s="4">
        <v>246.32</v>
      </c>
      <c r="D11" s="4">
        <v>42.32</v>
      </c>
      <c r="E11" s="4">
        <v>39.81</v>
      </c>
      <c r="F11" s="4">
        <v>2.51</v>
      </c>
      <c r="G11" s="4"/>
      <c r="H11" s="4"/>
      <c r="I11" s="4">
        <v>204</v>
      </c>
      <c r="J11" s="4">
        <v>204</v>
      </c>
      <c r="K11" s="5"/>
      <c r="L11" s="5"/>
      <c r="M11" s="5"/>
      <c r="N11" s="5"/>
      <c r="O11" s="5"/>
      <c r="P11" s="5"/>
      <c r="Q11" s="5"/>
      <c r="R11" s="37"/>
    </row>
    <row r="12" spans="1:18" ht="27" customHeight="1">
      <c r="A12" s="5">
        <v>2020201</v>
      </c>
      <c r="B12" s="30" t="s">
        <v>104</v>
      </c>
      <c r="C12" s="4">
        <v>407.06</v>
      </c>
      <c r="D12" s="4">
        <v>68.06</v>
      </c>
      <c r="E12" s="4">
        <v>63.01</v>
      </c>
      <c r="F12" s="4">
        <v>5.05</v>
      </c>
      <c r="G12" s="4"/>
      <c r="H12" s="4"/>
      <c r="I12" s="4">
        <v>339</v>
      </c>
      <c r="J12" s="4">
        <v>339</v>
      </c>
      <c r="K12" s="5"/>
      <c r="L12" s="5"/>
      <c r="M12" s="5"/>
      <c r="N12" s="5"/>
      <c r="O12" s="5"/>
      <c r="P12" s="5"/>
      <c r="Q12" s="5"/>
      <c r="R12" s="37"/>
    </row>
    <row r="13" spans="1:18" ht="27" customHeight="1">
      <c r="A13" s="5">
        <v>2080301</v>
      </c>
      <c r="B13" s="30" t="s">
        <v>105</v>
      </c>
      <c r="C13" s="4">
        <v>50.7</v>
      </c>
      <c r="D13" s="4">
        <v>50.7</v>
      </c>
      <c r="E13" s="4">
        <v>50.7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27.75" customHeight="1">
      <c r="A14" s="5">
        <v>2080303</v>
      </c>
      <c r="B14" s="30" t="s">
        <v>106</v>
      </c>
      <c r="C14" s="4">
        <v>25.35</v>
      </c>
      <c r="D14" s="4">
        <v>25.35</v>
      </c>
      <c r="E14" s="4">
        <v>25.35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32.25" customHeight="1">
      <c r="A15" s="5">
        <v>2080304</v>
      </c>
      <c r="B15" s="30" t="s">
        <v>107</v>
      </c>
      <c r="C15" s="4">
        <v>4.18</v>
      </c>
      <c r="D15" s="4">
        <v>4.18</v>
      </c>
      <c r="E15" s="4">
        <v>4.18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30" customHeight="1">
      <c r="A16" s="5">
        <v>2080305</v>
      </c>
      <c r="B16" s="30" t="s">
        <v>108</v>
      </c>
      <c r="C16" s="4">
        <v>0.7</v>
      </c>
      <c r="D16" s="4">
        <v>0.7</v>
      </c>
      <c r="E16" s="4">
        <v>0.7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31.5" customHeight="1">
      <c r="A17" s="31">
        <v>2210201</v>
      </c>
      <c r="B17" s="32" t="s">
        <v>109</v>
      </c>
      <c r="C17" s="4">
        <v>50.1</v>
      </c>
      <c r="D17" s="4">
        <v>50.1</v>
      </c>
      <c r="E17" s="4"/>
      <c r="F17" s="4"/>
      <c r="G17" s="4">
        <v>50.1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</sheetData>
  <sheetProtection/>
  <mergeCells count="22">
    <mergeCell ref="B1:C1"/>
    <mergeCell ref="A2:P2"/>
    <mergeCell ref="Q2:R2"/>
    <mergeCell ref="Q3:R3"/>
    <mergeCell ref="D4:H4"/>
    <mergeCell ref="I4:Q4"/>
    <mergeCell ref="A4:A6"/>
    <mergeCell ref="B4:B6"/>
    <mergeCell ref="C4:C6"/>
    <mergeCell ref="D5:D6"/>
    <mergeCell ref="E5:E6"/>
    <mergeCell ref="F5:F6"/>
    <mergeCell ref="G5:G6"/>
    <mergeCell ref="I5:I6"/>
    <mergeCell ref="J5:J6"/>
    <mergeCell ref="K5:K6"/>
    <mergeCell ref="L5:L6"/>
    <mergeCell ref="M5:M6"/>
    <mergeCell ref="N5:N6"/>
    <mergeCell ref="O5:O6"/>
    <mergeCell ref="P5:P6"/>
    <mergeCell ref="R4:R6"/>
  </mergeCells>
  <printOptions/>
  <pageMargins left="0.75" right="0.75" top="1" bottom="1" header="0.5" footer="0.5"/>
  <pageSetup horizontalDpi="600" verticalDpi="600"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pane xSplit="1" ySplit="4" topLeftCell="B29" activePane="bottomRight" state="frozen"/>
      <selection pane="bottomRight" activeCell="A41" sqref="A41:D41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110</v>
      </c>
    </row>
    <row r="2" spans="1:7" ht="45" customHeight="1">
      <c r="A2" s="10" t="s">
        <v>111</v>
      </c>
      <c r="B2" s="10"/>
      <c r="C2" s="10"/>
      <c r="D2" s="10"/>
      <c r="E2" s="11"/>
      <c r="F2" s="11"/>
      <c r="G2" s="11"/>
    </row>
    <row r="3" spans="1:7" ht="19.5" customHeight="1">
      <c r="A3" s="12" t="s">
        <v>112</v>
      </c>
      <c r="B3" s="8"/>
      <c r="C3" s="8"/>
      <c r="D3" s="12" t="s">
        <v>113</v>
      </c>
      <c r="E3" s="11"/>
      <c r="F3" s="11"/>
      <c r="G3" s="11"/>
    </row>
    <row r="4" spans="1:7" ht="19.5" customHeight="1">
      <c r="A4" s="13" t="s">
        <v>114</v>
      </c>
      <c r="B4" s="13" t="s">
        <v>115</v>
      </c>
      <c r="C4" s="13" t="s">
        <v>99</v>
      </c>
      <c r="D4" s="13" t="s">
        <v>115</v>
      </c>
      <c r="E4" s="12"/>
      <c r="F4" s="12"/>
      <c r="G4" s="12"/>
    </row>
    <row r="5" spans="1:7" ht="19.5" customHeight="1">
      <c r="A5" s="14" t="s">
        <v>116</v>
      </c>
      <c r="B5" s="13"/>
      <c r="C5" s="14" t="s">
        <v>117</v>
      </c>
      <c r="D5" s="13"/>
      <c r="E5" s="12"/>
      <c r="F5" s="12"/>
      <c r="G5" s="12"/>
    </row>
    <row r="6" spans="1:7" ht="19.5" customHeight="1">
      <c r="A6" s="14" t="s">
        <v>118</v>
      </c>
      <c r="B6" s="13"/>
      <c r="C6" s="14" t="s">
        <v>119</v>
      </c>
      <c r="D6" s="13"/>
      <c r="E6" s="12"/>
      <c r="F6" s="12"/>
      <c r="G6" s="12"/>
    </row>
    <row r="7" spans="1:7" ht="19.5" customHeight="1">
      <c r="A7" s="14" t="s">
        <v>120</v>
      </c>
      <c r="B7" s="13"/>
      <c r="C7" s="14" t="s">
        <v>121</v>
      </c>
      <c r="D7" s="13"/>
      <c r="E7" s="12"/>
      <c r="F7" s="12"/>
      <c r="G7" s="12"/>
    </row>
    <row r="8" spans="1:7" ht="19.5" customHeight="1">
      <c r="A8" s="14" t="s">
        <v>122</v>
      </c>
      <c r="B8" s="13"/>
      <c r="C8" s="14" t="s">
        <v>123</v>
      </c>
      <c r="D8" s="13"/>
      <c r="E8" s="12"/>
      <c r="F8" s="12"/>
      <c r="G8" s="12"/>
    </row>
    <row r="9" spans="1:7" ht="19.5" customHeight="1">
      <c r="A9" s="14" t="s">
        <v>124</v>
      </c>
      <c r="B9" s="13"/>
      <c r="C9" s="14" t="s">
        <v>125</v>
      </c>
      <c r="D9" s="13"/>
      <c r="E9" s="12"/>
      <c r="F9" s="12"/>
      <c r="G9" s="12"/>
    </row>
    <row r="10" spans="1:7" ht="19.5" customHeight="1">
      <c r="A10" s="14" t="s">
        <v>126</v>
      </c>
      <c r="B10" s="13"/>
      <c r="C10" s="14" t="s">
        <v>127</v>
      </c>
      <c r="D10" s="13"/>
      <c r="E10" s="12"/>
      <c r="F10" s="12"/>
      <c r="G10" s="12"/>
    </row>
    <row r="11" spans="1:7" ht="19.5" customHeight="1">
      <c r="A11" s="14" t="s">
        <v>128</v>
      </c>
      <c r="B11" s="13"/>
      <c r="C11" s="14" t="s">
        <v>129</v>
      </c>
      <c r="D11" s="13">
        <v>200</v>
      </c>
      <c r="E11" s="12"/>
      <c r="F11" s="12"/>
      <c r="G11" s="12"/>
    </row>
    <row r="12" spans="1:7" ht="19.5" customHeight="1">
      <c r="A12" s="14" t="s">
        <v>130</v>
      </c>
      <c r="B12" s="13"/>
      <c r="C12" s="14" t="s">
        <v>131</v>
      </c>
      <c r="D12" s="13"/>
      <c r="E12" s="12"/>
      <c r="F12" s="12"/>
      <c r="G12" s="12"/>
    </row>
    <row r="13" spans="1:7" ht="19.5" customHeight="1">
      <c r="A13" s="14" t="s">
        <v>132</v>
      </c>
      <c r="B13" s="13"/>
      <c r="C13" s="14" t="s">
        <v>133</v>
      </c>
      <c r="D13" s="13"/>
      <c r="E13" s="12"/>
      <c r="F13" s="12"/>
      <c r="G13" s="12"/>
    </row>
    <row r="14" spans="1:7" ht="19.5" customHeight="1">
      <c r="A14" s="14" t="s">
        <v>134</v>
      </c>
      <c r="B14" s="13"/>
      <c r="C14" s="14" t="s">
        <v>135</v>
      </c>
      <c r="D14" s="13"/>
      <c r="E14" s="12"/>
      <c r="F14" s="12"/>
      <c r="G14" s="12"/>
    </row>
    <row r="15" spans="1:7" ht="19.5" customHeight="1">
      <c r="A15" s="14" t="s">
        <v>136</v>
      </c>
      <c r="B15" s="13"/>
      <c r="C15" s="14" t="s">
        <v>137</v>
      </c>
      <c r="D15" s="13"/>
      <c r="E15" s="12"/>
      <c r="F15" s="12"/>
      <c r="G15" s="12"/>
    </row>
    <row r="16" spans="1:7" ht="19.5" customHeight="1">
      <c r="A16" s="14" t="s">
        <v>138</v>
      </c>
      <c r="B16" s="13">
        <v>200</v>
      </c>
      <c r="C16" s="14" t="s">
        <v>139</v>
      </c>
      <c r="D16" s="13"/>
      <c r="E16" s="12"/>
      <c r="F16" s="12"/>
      <c r="G16" s="12"/>
    </row>
    <row r="17" spans="1:7" ht="19.5" customHeight="1">
      <c r="A17" s="14" t="s">
        <v>140</v>
      </c>
      <c r="B17" s="13"/>
      <c r="C17" s="14" t="s">
        <v>141</v>
      </c>
      <c r="D17" s="13"/>
      <c r="E17" s="12"/>
      <c r="F17" s="12"/>
      <c r="G17" s="12"/>
    </row>
    <row r="18" spans="1:7" ht="19.5" customHeight="1">
      <c r="A18" s="14" t="s">
        <v>142</v>
      </c>
      <c r="B18" s="13"/>
      <c r="C18" s="14" t="s">
        <v>143</v>
      </c>
      <c r="D18" s="13">
        <v>200</v>
      </c>
      <c r="E18" s="12"/>
      <c r="F18" s="12"/>
      <c r="G18" s="12"/>
    </row>
    <row r="19" spans="1:7" ht="19.5" customHeight="1">
      <c r="A19" s="14" t="s">
        <v>144</v>
      </c>
      <c r="B19" s="13"/>
      <c r="C19" s="14" t="s">
        <v>145</v>
      </c>
      <c r="D19" s="13"/>
      <c r="E19" s="12"/>
      <c r="F19" s="12"/>
      <c r="G19" s="12"/>
    </row>
    <row r="20" spans="1:7" ht="19.5" customHeight="1">
      <c r="A20" s="14" t="s">
        <v>146</v>
      </c>
      <c r="B20" s="13"/>
      <c r="C20" s="14" t="s">
        <v>147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148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149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150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151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152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153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154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155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156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157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158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159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160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161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162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163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164</v>
      </c>
      <c r="B38" s="16"/>
      <c r="C38" s="15" t="s">
        <v>165</v>
      </c>
      <c r="D38" s="16"/>
      <c r="E38" s="17"/>
      <c r="F38" s="17"/>
      <c r="G38" s="17"/>
    </row>
    <row r="39" spans="1:7" ht="19.5" customHeight="1">
      <c r="A39" s="14" t="s">
        <v>166</v>
      </c>
      <c r="B39" s="13"/>
      <c r="C39" s="18" t="s">
        <v>167</v>
      </c>
      <c r="D39" s="13"/>
      <c r="E39" s="12"/>
      <c r="F39" s="12"/>
      <c r="G39" s="12"/>
    </row>
    <row r="40" spans="1:7" ht="19.5" customHeight="1">
      <c r="A40" s="14" t="s">
        <v>168</v>
      </c>
      <c r="B40" s="13">
        <v>200</v>
      </c>
      <c r="C40" s="14" t="s">
        <v>169</v>
      </c>
      <c r="D40" s="13">
        <v>200</v>
      </c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5" sqref="B5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170</v>
      </c>
    </row>
    <row r="2" spans="1:3" ht="35.25" customHeight="1">
      <c r="A2" s="2" t="s">
        <v>171</v>
      </c>
      <c r="B2" s="2"/>
      <c r="C2" s="2"/>
    </row>
    <row r="3" spans="1:3" ht="23.25" customHeight="1">
      <c r="A3" s="1"/>
      <c r="B3" s="1"/>
      <c r="C3" s="3" t="s">
        <v>113</v>
      </c>
    </row>
    <row r="4" spans="1:3" ht="30.75" customHeight="1">
      <c r="A4" s="4" t="s">
        <v>172</v>
      </c>
      <c r="B4" s="4" t="s">
        <v>173</v>
      </c>
      <c r="C4" s="4" t="s">
        <v>174</v>
      </c>
    </row>
    <row r="5" spans="1:3" ht="27.75" customHeight="1">
      <c r="A5" s="4" t="s">
        <v>79</v>
      </c>
      <c r="B5" s="4">
        <v>69.49</v>
      </c>
      <c r="C5" s="5"/>
    </row>
    <row r="6" spans="1:3" ht="27" customHeight="1">
      <c r="A6" s="5" t="s">
        <v>175</v>
      </c>
      <c r="B6" s="4"/>
      <c r="C6" s="5"/>
    </row>
    <row r="7" spans="1:3" ht="33" customHeight="1">
      <c r="A7" s="5" t="s">
        <v>176</v>
      </c>
      <c r="B7" s="4">
        <v>50.05</v>
      </c>
      <c r="C7" s="5"/>
    </row>
    <row r="8" spans="1:3" ht="38.25" customHeight="1">
      <c r="A8" s="5" t="s">
        <v>177</v>
      </c>
      <c r="B8" s="4">
        <v>19.44</v>
      </c>
      <c r="C8" s="5"/>
    </row>
    <row r="9" spans="1:3" ht="36.75" customHeight="1">
      <c r="A9" s="6" t="s">
        <v>178</v>
      </c>
      <c r="B9" s="4">
        <v>19.44</v>
      </c>
      <c r="C9" s="5"/>
    </row>
    <row r="10" spans="1:3" ht="27.75" customHeight="1">
      <c r="A10" s="5" t="s">
        <v>179</v>
      </c>
      <c r="B10" s="4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180</v>
      </c>
      <c r="B13" s="8"/>
      <c r="C13" s="8"/>
    </row>
    <row r="14" spans="1:3" ht="23.25" customHeight="1">
      <c r="A14" s="9" t="s">
        <v>181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2016-09-18T02:01:15Z</cp:lastPrinted>
  <dcterms:created xsi:type="dcterms:W3CDTF">2016-09-13T11:18:51Z</dcterms:created>
  <dcterms:modified xsi:type="dcterms:W3CDTF">2016-09-19T08:59:20Z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