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433" firstSheet="1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<sst xmlns="http://schemas.openxmlformats.org/spreadsheetml/2006/main" count="252" uniqueCount="229">
  <si>
    <t>表一</t>
  </si>
  <si>
    <t>君山区科协2017年收支预算总表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</si>
  <si>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</si>
  <si>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</si>
  <si>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</si>
  <si>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</si>
  <si>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</si>
  <si>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</si>
  <si>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</si>
  <si>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</si>
  <si>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</si>
  <si>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</si>
  <si>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</si>
  <si>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</si>
  <si>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</si>
  <si>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</si>
  <si>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</si>
  <si>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</si>
  <si>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</si>
  <si>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</si>
  <si>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</si>
  <si>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</si>
  <si>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</si>
  <si>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</si>
  <si>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</si>
  <si>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</si>
  <si>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</si>
  <si>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</si>
  <si>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</si>
  <si>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</si>
  <si>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</si>
  <si>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</si>
  <si>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</si>
  <si>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</si>
  <si>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</si>
  <si>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</si>
  <si>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</si>
  <si>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</si>
  <si>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</si>
  <si>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</si>
  <si>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</si>
  <si>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</si>
  <si>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</si>
  <si>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</si>
  <si>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</si>
  <si>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</si>
  <si>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</si>
  <si>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</si>
  <si>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</si>
  <si>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</si>
  <si>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</si>
  <si>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</si>
  <si>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</si>
  <si>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</si>
  <si>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</si>
  <si>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</si>
  <si>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</si>
  <si>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</si>
  <si>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</si>
  <si>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</si>
  <si>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</si>
  <si>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君山区科协2017年一般公共预算支出表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</si>
  <si>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</si>
  <si>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</si>
  <si>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</si>
  <si>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</si>
  <si>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</si>
  <si>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</si>
  <si>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</si>
  <si>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</si>
  <si>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</si>
  <si>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</si>
  <si>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</si>
  <si>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</si>
  <si>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</si>
  <si>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</si>
  <si>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</si>
  <si>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</si>
  <si>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</si>
  <si>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</si>
  <si>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</si>
  <si>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</si>
  <si>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</si>
  <si>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</si>
  <si>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</si>
  <si>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</si>
  <si>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</si>
  <si>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</si>
  <si>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</si>
  <si>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</si>
  <si>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</si>
  <si>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</si>
  <si>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</si>
  <si>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</si>
  <si>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</si>
  <si>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</si>
  <si>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</si>
  <si>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</si>
  <si>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</si>
  <si>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</si>
  <si>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</si>
  <si>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</si>
  <si>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</si>
  <si>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</si>
  <si>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</si>
  <si>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</si>
  <si>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</si>
  <si>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</si>
  <si>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</si>
  <si>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</si>
  <si>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</si>
  <si>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</si>
  <si>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</si>
  <si>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君山区科协2017年一般预算拨款（补助）支出预算表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</si>
  <si>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</si>
  <si>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</si>
  <si>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</si>
  <si>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</si>
  <si>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</si>
  <si>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</si>
  <si>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</si>
  <si>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</si>
  <si>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</si>
  <si>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</si>
  <si>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</si>
  <si>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</si>
  <si>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</si>
  <si>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</si>
  <si>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</si>
  <si>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</si>
  <si>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</si>
  <si>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</si>
  <si>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</si>
  <si>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</si>
  <si>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</si>
  <si>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</si>
  <si>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</si>
  <si>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</si>
  <si>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</si>
  <si>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07</t>
  </si>
  <si>
    <t>01</t>
  </si>
  <si>
    <t>机构运行</t>
  </si>
  <si>
    <t>206</t>
  </si>
  <si>
    <t>02</t>
  </si>
  <si>
    <t>科普活动</t>
  </si>
  <si>
    <t>208</t>
  </si>
  <si>
    <t>05</t>
  </si>
  <si>
    <t>机关事业单位基本养老保险缴费支出</t>
  </si>
  <si>
    <t>27</t>
  </si>
  <si>
    <t>财政对工伤保险基金的补助</t>
  </si>
  <si>
    <t>03</t>
  </si>
  <si>
    <t>财政对生育保险基金的补助</t>
  </si>
  <si>
    <t>210</t>
  </si>
  <si>
    <t>12</t>
  </si>
  <si>
    <t>财政对基本医疗保险基金的补助</t>
  </si>
  <si>
    <t>221</t>
  </si>
  <si>
    <t>住房公积金</t>
  </si>
  <si>
    <t>表四</t>
  </si>
  <si>
    <t>君山区科协2017年政府性基金收支预算表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</si>
  <si>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</si>
  <si>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</si>
  <si>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</si>
  <si>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</si>
  <si>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</si>
  <si>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</si>
  <si>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</si>
  <si>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</si>
  <si>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</si>
  <si>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</si>
  <si>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</si>
  <si>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</si>
  <si>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</si>
  <si>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</si>
  <si>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</si>
  <si>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</si>
  <si>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</si>
  <si>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</si>
  <si>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</si>
  <si>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</si>
  <si>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</si>
  <si>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</si>
  <si>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</si>
  <si>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</si>
  <si>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</si>
  <si>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</si>
  <si>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</si>
  <si>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</si>
  <si>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</si>
  <si>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</si>
  <si>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</si>
  <si>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</si>
  <si>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</si>
  <si>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</si>
  <si>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</si>
  <si>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</si>
  <si>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</si>
  <si>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</si>
  <si>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</si>
  <si>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</si>
  <si>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</si>
  <si>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</si>
  <si>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</si>
  <si>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</si>
  <si>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</si>
  <si>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</si>
  <si>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</si>
  <si>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</si>
  <si>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</si>
  <si>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</si>
  <si>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</si>
  <si>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</si>
  <si>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</si>
  <si>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</si>
  <si>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</si>
  <si>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</si>
  <si>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</si>
  <si>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</si>
  <si>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君山区科协2017年“三公”经费预算情况表</t>
  </si>
  <si>
    <t>项      目</t>
  </si>
  <si>
    <t>本年预算数</t>
  </si>
  <si>
    <t>说明</t>
  </si>
  <si>
    <t xml:space="preserve">                根据上级有关要求逐年递减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</si>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</sst>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37" fillId="3" borderId="1" applyNumberFormat="0" applyAlignment="0" applyProtection="0"/>
    <xf numFmtId="9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0" fontId="23" fillId="0" borderId="0">
      <alignment/>
      <protection/>
    </xf>
    <xf numFmtId="0" fontId="20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2" fillId="0" borderId="3" applyNumberFormat="0" applyFill="0" applyAlignment="0" applyProtection="0"/>
    <xf numFmtId="0" fontId="20" fillId="7" borderId="0" applyNumberFormat="0" applyBorder="0" applyAlignment="0" applyProtection="0"/>
    <xf numFmtId="0" fontId="24" fillId="0" borderId="4" applyNumberFormat="0" applyFill="0" applyAlignment="0" applyProtection="0"/>
    <xf numFmtId="0" fontId="20" fillId="3" borderId="0" applyNumberFormat="0" applyBorder="0" applyAlignment="0" applyProtection="0"/>
    <xf numFmtId="0" fontId="38" fillId="2" borderId="5" applyNumberFormat="0" applyAlignment="0" applyProtection="0"/>
    <xf numFmtId="0" fontId="27" fillId="2" borderId="1" applyNumberFormat="0" applyAlignment="0" applyProtection="0"/>
    <xf numFmtId="0" fontId="26" fillId="8" borderId="6" applyNumberFormat="0" applyAlignment="0" applyProtection="0"/>
    <xf numFmtId="0" fontId="5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7" applyNumberFormat="0" applyFill="0" applyAlignment="0" applyProtection="0"/>
    <xf numFmtId="0" fontId="39" fillId="0" borderId="8" applyNumberFormat="0" applyFill="0" applyAlignment="0" applyProtection="0"/>
    <xf numFmtId="0" fontId="30" fillId="9" borderId="0" applyNumberFormat="0" applyBorder="0" applyAlignment="0" applyProtection="0"/>
    <xf numFmtId="0" fontId="33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0" fillId="16" borderId="0" applyNumberFormat="0" applyBorder="0" applyAlignment="0" applyProtection="0"/>
    <xf numFmtId="0" fontId="5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4" borderId="0" applyNumberFormat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8" fillId="0" borderId="9" xfId="0" applyFont="1" applyBorder="1" applyAlignment="1">
      <alignment wrapText="1"/>
    </xf>
    <xf numFmtId="0" fontId="18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pane xSplit="1" ySplit="5" topLeftCell="B6" activePane="bottomRight" state="frozen"/>
      <selection pane="bottomRight" activeCell="F11" activeCellId="1" sqref="F6 F11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57"/>
      <c r="B3" s="58"/>
      <c r="C3" s="58"/>
      <c r="D3" s="58"/>
      <c r="E3" s="59" t="s">
        <v>2</v>
      </c>
      <c r="F3" s="59"/>
    </row>
    <row r="4" spans="1:6" ht="30" customHeight="1">
      <c r="A4" s="4" t="s">
        <v>3</v>
      </c>
      <c r="B4" s="4"/>
      <c r="C4" s="60" t="s">
        <v>4</v>
      </c>
      <c r="D4" s="61"/>
      <c r="E4" s="61"/>
      <c r="F4" s="62"/>
    </row>
    <row r="5" spans="1:6" ht="30" customHeight="1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4" t="s">
        <v>6</v>
      </c>
    </row>
    <row r="6" spans="1:6" ht="30" customHeight="1">
      <c r="A6" s="63" t="s">
        <v>9</v>
      </c>
      <c r="B6" s="4">
        <v>89.12</v>
      </c>
      <c r="C6" s="63" t="s">
        <v>10</v>
      </c>
      <c r="D6" s="4"/>
      <c r="E6" s="5" t="s">
        <v>11</v>
      </c>
      <c r="F6" s="4">
        <v>73.1</v>
      </c>
    </row>
    <row r="7" spans="1:6" ht="30" customHeight="1">
      <c r="A7" s="5" t="s">
        <v>12</v>
      </c>
      <c r="B7" s="4">
        <v>89.12</v>
      </c>
      <c r="C7" s="63" t="s">
        <v>13</v>
      </c>
      <c r="D7" s="4"/>
      <c r="E7" s="5" t="s">
        <v>14</v>
      </c>
      <c r="F7" s="4">
        <v>56.31</v>
      </c>
    </row>
    <row r="8" spans="1:6" ht="30" customHeight="1">
      <c r="A8" s="5" t="s">
        <v>15</v>
      </c>
      <c r="B8" s="64"/>
      <c r="C8" s="5" t="s">
        <v>16</v>
      </c>
      <c r="D8" s="64"/>
      <c r="E8" s="5" t="s">
        <v>17</v>
      </c>
      <c r="F8" s="4">
        <v>11.68</v>
      </c>
    </row>
    <row r="9" spans="1:6" ht="30" customHeight="1">
      <c r="A9" s="5" t="s">
        <v>18</v>
      </c>
      <c r="B9" s="4"/>
      <c r="C9" s="63" t="s">
        <v>19</v>
      </c>
      <c r="D9" s="4">
        <v>70.3</v>
      </c>
      <c r="E9" s="5" t="s">
        <v>20</v>
      </c>
      <c r="F9" s="4">
        <v>5.11</v>
      </c>
    </row>
    <row r="10" spans="1:6" ht="30" customHeight="1">
      <c r="A10" s="5" t="s">
        <v>21</v>
      </c>
      <c r="B10" s="4"/>
      <c r="C10" s="63" t="s">
        <v>22</v>
      </c>
      <c r="D10" s="4"/>
      <c r="E10" s="5" t="s">
        <v>23</v>
      </c>
      <c r="F10" s="4">
        <v>16.02</v>
      </c>
    </row>
    <row r="11" spans="1:6" ht="30" customHeight="1">
      <c r="A11" s="65" t="s">
        <v>24</v>
      </c>
      <c r="B11" s="4"/>
      <c r="C11" s="63" t="s">
        <v>25</v>
      </c>
      <c r="D11" s="4">
        <v>9.01</v>
      </c>
      <c r="E11" s="5" t="s">
        <v>26</v>
      </c>
      <c r="F11" s="4">
        <v>16.02</v>
      </c>
    </row>
    <row r="12" spans="1:6" ht="30" customHeight="1">
      <c r="A12" s="65" t="s">
        <v>27</v>
      </c>
      <c r="B12" s="4"/>
      <c r="C12" s="63" t="s">
        <v>28</v>
      </c>
      <c r="D12" s="4">
        <v>4.7</v>
      </c>
      <c r="E12" s="5" t="s">
        <v>29</v>
      </c>
      <c r="F12" s="4"/>
    </row>
    <row r="13" spans="1:6" ht="30" customHeight="1">
      <c r="A13" s="5" t="s">
        <v>30</v>
      </c>
      <c r="B13" s="4"/>
      <c r="C13" s="63" t="s">
        <v>31</v>
      </c>
      <c r="D13" s="4"/>
      <c r="E13" s="5" t="s">
        <v>32</v>
      </c>
      <c r="F13" s="4"/>
    </row>
    <row r="14" spans="1:6" ht="30" customHeight="1">
      <c r="A14" s="65" t="s">
        <v>33</v>
      </c>
      <c r="B14" s="4"/>
      <c r="C14" s="63" t="s">
        <v>34</v>
      </c>
      <c r="D14" s="4"/>
      <c r="E14" s="5" t="s">
        <v>35</v>
      </c>
      <c r="F14" s="4"/>
    </row>
    <row r="15" spans="1:6" ht="30" customHeight="1">
      <c r="A15" s="66" t="s">
        <v>36</v>
      </c>
      <c r="B15" s="4"/>
      <c r="C15" s="63" t="s">
        <v>37</v>
      </c>
      <c r="D15" s="4"/>
      <c r="E15" s="5" t="s">
        <v>38</v>
      </c>
      <c r="F15" s="4"/>
    </row>
    <row r="16" spans="1:6" ht="30" customHeight="1">
      <c r="A16" s="65" t="s">
        <v>39</v>
      </c>
      <c r="B16" s="4"/>
      <c r="C16" s="63" t="s">
        <v>40</v>
      </c>
      <c r="D16" s="4"/>
      <c r="E16" s="5" t="s">
        <v>41</v>
      </c>
      <c r="F16" s="4"/>
    </row>
    <row r="17" spans="1:6" ht="30" customHeight="1">
      <c r="A17" s="66" t="s">
        <v>42</v>
      </c>
      <c r="B17" s="4"/>
      <c r="C17" s="63" t="s">
        <v>43</v>
      </c>
      <c r="D17" s="4"/>
      <c r="E17" s="5" t="s">
        <v>44</v>
      </c>
      <c r="F17" s="4"/>
    </row>
    <row r="18" spans="1:6" ht="30" customHeight="1">
      <c r="A18" s="66" t="s">
        <v>45</v>
      </c>
      <c r="B18" s="4"/>
      <c r="C18" s="63" t="s">
        <v>46</v>
      </c>
      <c r="D18" s="4"/>
      <c r="E18" s="5" t="s">
        <v>47</v>
      </c>
      <c r="F18" s="4"/>
    </row>
    <row r="19" spans="1:6" ht="30" customHeight="1">
      <c r="A19" s="66" t="s">
        <v>48</v>
      </c>
      <c r="B19" s="4"/>
      <c r="C19" s="63" t="s">
        <v>49</v>
      </c>
      <c r="D19" s="4"/>
      <c r="E19" s="5" t="s">
        <v>50</v>
      </c>
      <c r="F19" s="4"/>
    </row>
    <row r="20" spans="1:6" ht="30" customHeight="1">
      <c r="A20" s="66" t="s">
        <v>51</v>
      </c>
      <c r="B20" s="4"/>
      <c r="C20" s="63" t="s">
        <v>52</v>
      </c>
      <c r="D20" s="4"/>
      <c r="E20" s="5" t="s">
        <v>53</v>
      </c>
      <c r="F20" s="4"/>
    </row>
    <row r="21" spans="1:6" ht="30" customHeight="1">
      <c r="A21" s="5" t="s">
        <v>54</v>
      </c>
      <c r="B21" s="4"/>
      <c r="C21" s="63" t="s">
        <v>55</v>
      </c>
      <c r="D21" s="4">
        <v>5.11</v>
      </c>
      <c r="E21" s="4"/>
      <c r="F21" s="4"/>
    </row>
    <row r="22" spans="1:6" ht="30" customHeight="1">
      <c r="A22" s="67"/>
      <c r="B22" s="68"/>
      <c r="C22" s="63" t="s">
        <v>56</v>
      </c>
      <c r="D22" s="68"/>
      <c r="E22" s="67"/>
      <c r="F22" s="68"/>
    </row>
    <row r="23" spans="1:6" ht="30" customHeight="1">
      <c r="A23" s="69"/>
      <c r="B23" s="70"/>
      <c r="C23" s="63" t="s">
        <v>57</v>
      </c>
      <c r="D23" s="70"/>
      <c r="E23" s="71"/>
      <c r="F23" s="70"/>
    </row>
    <row r="24" spans="1:18" ht="30" customHeight="1">
      <c r="A24" s="4" t="s">
        <v>58</v>
      </c>
      <c r="B24" s="4">
        <v>89.12</v>
      </c>
      <c r="C24" s="4" t="s">
        <v>59</v>
      </c>
      <c r="D24" s="4">
        <f>SUM(D6:D23)</f>
        <v>89.12</v>
      </c>
      <c r="E24" s="4" t="s">
        <v>59</v>
      </c>
      <c r="F24" s="4">
        <v>89.12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45" activePane="bottomRight" state="frozen"/>
      <selection pane="bottomRight" activeCell="D10" sqref="D10"/>
    </sheetView>
  </sheetViews>
  <sheetFormatPr defaultColWidth="9.33203125" defaultRowHeight="11.25"/>
  <cols>
    <col min="1" max="1" width="34.66015625" style="39" customWidth="1"/>
    <col min="2" max="2" width="11.83203125" style="39" customWidth="1"/>
    <col min="3" max="3" width="11.16015625" style="39" customWidth="1"/>
    <col min="4" max="4" width="11.66015625" style="39" customWidth="1"/>
    <col min="5" max="5" width="11.83203125" style="39" customWidth="1"/>
    <col min="6" max="6" width="9.83203125" style="39" customWidth="1"/>
    <col min="7" max="7" width="10.5" style="39" customWidth="1"/>
    <col min="8" max="8" width="9" style="39" customWidth="1"/>
    <col min="9" max="9" width="9.5" style="39" customWidth="1"/>
    <col min="10" max="11" width="10.33203125" style="39" customWidth="1"/>
    <col min="12" max="12" width="10" style="39" customWidth="1"/>
    <col min="13" max="13" width="11" style="39" customWidth="1"/>
    <col min="14" max="16384" width="9.33203125" style="39" customWidth="1"/>
  </cols>
  <sheetData>
    <row r="1" ht="20.25" customHeight="1">
      <c r="A1" s="40" t="s">
        <v>60</v>
      </c>
    </row>
    <row r="2" ht="21" customHeight="1">
      <c r="A2" s="41"/>
    </row>
    <row r="3" spans="1:13" ht="30.75" customHeight="1">
      <c r="A3" s="10" t="s">
        <v>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5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55" t="s">
        <v>62</v>
      </c>
      <c r="M4" s="42"/>
    </row>
    <row r="5" spans="1:13" ht="18.7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6"/>
      <c r="M5" s="44"/>
    </row>
    <row r="6" spans="1:13" s="38" customFormat="1" ht="25.5" customHeight="1">
      <c r="A6" s="45" t="s">
        <v>63</v>
      </c>
      <c r="B6" s="45" t="s">
        <v>64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38" customFormat="1" ht="22.5" customHeight="1">
      <c r="A7" s="45"/>
      <c r="B7" s="46" t="s">
        <v>65</v>
      </c>
      <c r="C7" s="45" t="s">
        <v>66</v>
      </c>
      <c r="D7" s="45"/>
      <c r="E7" s="45"/>
      <c r="F7" s="45"/>
      <c r="G7" s="47" t="s">
        <v>67</v>
      </c>
      <c r="H7" s="47" t="s">
        <v>68</v>
      </c>
      <c r="I7" s="47" t="s">
        <v>69</v>
      </c>
      <c r="J7" s="47" t="s">
        <v>70</v>
      </c>
      <c r="K7" s="47" t="s">
        <v>71</v>
      </c>
      <c r="L7" s="47" t="s">
        <v>72</v>
      </c>
      <c r="M7" s="47" t="s">
        <v>73</v>
      </c>
    </row>
    <row r="8" spans="1:13" s="38" customFormat="1" ht="61.5" customHeight="1">
      <c r="A8" s="45"/>
      <c r="B8" s="48"/>
      <c r="C8" s="48" t="s">
        <v>74</v>
      </c>
      <c r="D8" s="48" t="s">
        <v>75</v>
      </c>
      <c r="E8" s="48" t="s">
        <v>76</v>
      </c>
      <c r="F8" s="45" t="s">
        <v>77</v>
      </c>
      <c r="G8" s="48"/>
      <c r="H8" s="48"/>
      <c r="I8" s="48"/>
      <c r="J8" s="48"/>
      <c r="K8" s="48"/>
      <c r="L8" s="48"/>
      <c r="M8" s="48"/>
    </row>
    <row r="9" spans="1:13" s="38" customFormat="1" ht="21.75" customHeight="1">
      <c r="A9" s="49" t="s">
        <v>11</v>
      </c>
      <c r="B9" s="50">
        <f aca="true" t="shared" si="0" ref="B9:M9">B10+B18+B33</f>
        <v>73.10000000000001</v>
      </c>
      <c r="C9" s="50">
        <f t="shared" si="0"/>
        <v>73.10000000000001</v>
      </c>
      <c r="D9" s="50">
        <f t="shared" si="0"/>
        <v>73.10000000000001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</row>
    <row r="10" spans="1:13" s="38" customFormat="1" ht="21.75" customHeight="1">
      <c r="A10" s="51" t="s">
        <v>78</v>
      </c>
      <c r="B10" s="50">
        <f>SUM(B11:B13)</f>
        <v>56.31</v>
      </c>
      <c r="C10" s="50">
        <f aca="true" t="shared" si="1" ref="C10:M10">SUM(C11:C13)</f>
        <v>56.31</v>
      </c>
      <c r="D10" s="50">
        <f t="shared" si="1"/>
        <v>56.31</v>
      </c>
      <c r="E10" s="50">
        <f t="shared" si="1"/>
        <v>0</v>
      </c>
      <c r="F10" s="50">
        <f t="shared" si="1"/>
        <v>0</v>
      </c>
      <c r="G10" s="50">
        <f t="shared" si="1"/>
        <v>0</v>
      </c>
      <c r="H10" s="50">
        <f t="shared" si="1"/>
        <v>0</v>
      </c>
      <c r="I10" s="50">
        <f t="shared" si="1"/>
        <v>0</v>
      </c>
      <c r="J10" s="50">
        <f t="shared" si="1"/>
        <v>0</v>
      </c>
      <c r="K10" s="50">
        <f t="shared" si="1"/>
        <v>0</v>
      </c>
      <c r="L10" s="50">
        <f t="shared" si="1"/>
        <v>0</v>
      </c>
      <c r="M10" s="50">
        <f t="shared" si="1"/>
        <v>0</v>
      </c>
    </row>
    <row r="11" spans="1:13" s="38" customFormat="1" ht="21.75" customHeight="1">
      <c r="A11" s="51" t="s">
        <v>79</v>
      </c>
      <c r="B11" s="50">
        <f aca="true" t="shared" si="2" ref="B11:B32">C11+G11+H11+I11+J11+K11+L11+M11</f>
        <v>22</v>
      </c>
      <c r="C11" s="50">
        <f aca="true" t="shared" si="3" ref="C11:C32">SUM(D11:F11)</f>
        <v>22</v>
      </c>
      <c r="D11" s="52">
        <v>22</v>
      </c>
      <c r="E11" s="52"/>
      <c r="F11" s="52"/>
      <c r="G11" s="52"/>
      <c r="H11" s="52"/>
      <c r="I11" s="52"/>
      <c r="J11" s="52"/>
      <c r="K11" s="52"/>
      <c r="L11" s="52"/>
      <c r="M11" s="52"/>
    </row>
    <row r="12" spans="1:13" s="38" customFormat="1" ht="21.75" customHeight="1">
      <c r="A12" s="51" t="s">
        <v>80</v>
      </c>
      <c r="B12" s="50">
        <f t="shared" si="2"/>
        <v>20.6</v>
      </c>
      <c r="C12" s="50">
        <f t="shared" si="3"/>
        <v>20.6</v>
      </c>
      <c r="D12" s="52">
        <v>20.6</v>
      </c>
      <c r="E12" s="52"/>
      <c r="F12" s="52"/>
      <c r="G12" s="52"/>
      <c r="H12" s="52"/>
      <c r="I12" s="52"/>
      <c r="J12" s="52"/>
      <c r="K12" s="52"/>
      <c r="L12" s="52"/>
      <c r="M12" s="52"/>
    </row>
    <row r="13" spans="1:13" s="38" customFormat="1" ht="21.75" customHeight="1">
      <c r="A13" s="51" t="s">
        <v>81</v>
      </c>
      <c r="B13" s="50">
        <f t="shared" si="2"/>
        <v>13.709999999999999</v>
      </c>
      <c r="C13" s="50">
        <f t="shared" si="3"/>
        <v>13.709999999999999</v>
      </c>
      <c r="D13" s="50">
        <f>SUM(D14:D17)</f>
        <v>13.709999999999999</v>
      </c>
      <c r="E13" s="50">
        <f aca="true" t="shared" si="4" ref="E13:M13">SUM(E14:E17)</f>
        <v>0</v>
      </c>
      <c r="F13" s="50">
        <f t="shared" si="4"/>
        <v>0</v>
      </c>
      <c r="G13" s="50">
        <f t="shared" si="4"/>
        <v>0</v>
      </c>
      <c r="H13" s="50">
        <f t="shared" si="4"/>
        <v>0</v>
      </c>
      <c r="I13" s="50">
        <f t="shared" si="4"/>
        <v>0</v>
      </c>
      <c r="J13" s="50">
        <f t="shared" si="4"/>
        <v>0</v>
      </c>
      <c r="K13" s="50">
        <f t="shared" si="4"/>
        <v>0</v>
      </c>
      <c r="L13" s="50">
        <f t="shared" si="4"/>
        <v>0</v>
      </c>
      <c r="M13" s="50">
        <f t="shared" si="4"/>
        <v>0</v>
      </c>
    </row>
    <row r="14" spans="1:13" s="38" customFormat="1" ht="21.75" customHeight="1">
      <c r="A14" s="51" t="s">
        <v>82</v>
      </c>
      <c r="B14" s="50">
        <f t="shared" si="2"/>
        <v>8.52</v>
      </c>
      <c r="C14" s="50">
        <f t="shared" si="3"/>
        <v>8.52</v>
      </c>
      <c r="D14" s="52">
        <v>8.52</v>
      </c>
      <c r="E14" s="52"/>
      <c r="F14" s="52"/>
      <c r="G14" s="52"/>
      <c r="H14" s="52"/>
      <c r="I14" s="52"/>
      <c r="J14" s="52"/>
      <c r="K14" s="52"/>
      <c r="L14" s="52"/>
      <c r="M14" s="52"/>
    </row>
    <row r="15" spans="1:13" s="38" customFormat="1" ht="21.75" customHeight="1">
      <c r="A15" s="51" t="s">
        <v>83</v>
      </c>
      <c r="B15" s="50">
        <f t="shared" si="2"/>
        <v>4.7</v>
      </c>
      <c r="C15" s="50">
        <f t="shared" si="3"/>
        <v>4.7</v>
      </c>
      <c r="D15" s="52">
        <v>4.7</v>
      </c>
      <c r="E15" s="52"/>
      <c r="F15" s="52"/>
      <c r="G15" s="52"/>
      <c r="H15" s="52"/>
      <c r="I15" s="52"/>
      <c r="J15" s="52"/>
      <c r="K15" s="52"/>
      <c r="L15" s="52"/>
      <c r="M15" s="52"/>
    </row>
    <row r="16" spans="1:13" s="38" customFormat="1" ht="21.75" customHeight="1">
      <c r="A16" s="51" t="s">
        <v>84</v>
      </c>
      <c r="B16" s="50">
        <f t="shared" si="2"/>
        <v>0.06</v>
      </c>
      <c r="C16" s="50">
        <f t="shared" si="3"/>
        <v>0.06</v>
      </c>
      <c r="D16" s="52">
        <v>0.06</v>
      </c>
      <c r="E16" s="52"/>
      <c r="F16" s="52"/>
      <c r="G16" s="52"/>
      <c r="H16" s="52"/>
      <c r="I16" s="52"/>
      <c r="J16" s="52"/>
      <c r="K16" s="52"/>
      <c r="L16" s="52"/>
      <c r="M16" s="52"/>
    </row>
    <row r="17" spans="1:13" s="38" customFormat="1" ht="21.75" customHeight="1">
      <c r="A17" s="51" t="s">
        <v>85</v>
      </c>
      <c r="B17" s="50">
        <f t="shared" si="2"/>
        <v>0.43</v>
      </c>
      <c r="C17" s="50">
        <f t="shared" si="3"/>
        <v>0.43</v>
      </c>
      <c r="D17" s="52">
        <v>0.43</v>
      </c>
      <c r="E17" s="52"/>
      <c r="F17" s="52"/>
      <c r="G17" s="52"/>
      <c r="H17" s="52"/>
      <c r="I17" s="52"/>
      <c r="J17" s="52"/>
      <c r="K17" s="52"/>
      <c r="L17" s="52"/>
      <c r="M17" s="52"/>
    </row>
    <row r="18" spans="1:13" s="38" customFormat="1" ht="21.75" customHeight="1">
      <c r="A18" s="53" t="s">
        <v>86</v>
      </c>
      <c r="B18" s="50">
        <v>11.68</v>
      </c>
      <c r="C18" s="50">
        <v>11.68</v>
      </c>
      <c r="D18" s="50">
        <v>11.68</v>
      </c>
      <c r="E18" s="50"/>
      <c r="F18" s="50"/>
      <c r="G18" s="50"/>
      <c r="H18" s="50"/>
      <c r="I18" s="50"/>
      <c r="J18" s="50"/>
      <c r="K18" s="50"/>
      <c r="L18" s="50"/>
      <c r="M18" s="50"/>
    </row>
    <row r="19" spans="1:13" s="38" customFormat="1" ht="21.75" customHeight="1">
      <c r="A19" s="53" t="s">
        <v>87</v>
      </c>
      <c r="B19" s="50">
        <v>2.4</v>
      </c>
      <c r="C19" s="50">
        <v>2.4</v>
      </c>
      <c r="D19" s="50">
        <v>2.4</v>
      </c>
      <c r="E19" s="50"/>
      <c r="F19" s="50"/>
      <c r="G19" s="50"/>
      <c r="H19" s="50"/>
      <c r="I19" s="50"/>
      <c r="J19" s="50"/>
      <c r="K19" s="50"/>
      <c r="L19" s="50"/>
      <c r="M19" s="50"/>
    </row>
    <row r="20" spans="1:13" s="38" customFormat="1" ht="21.75" customHeight="1">
      <c r="A20" s="53" t="s">
        <v>88</v>
      </c>
      <c r="B20" s="50">
        <v>1.8</v>
      </c>
      <c r="C20" s="50">
        <v>1.8</v>
      </c>
      <c r="D20" s="50">
        <v>1.8</v>
      </c>
      <c r="E20" s="50"/>
      <c r="F20" s="50"/>
      <c r="G20" s="50"/>
      <c r="H20" s="50"/>
      <c r="I20" s="50"/>
      <c r="J20" s="50"/>
      <c r="K20" s="50"/>
      <c r="L20" s="50"/>
      <c r="M20" s="50"/>
    </row>
    <row r="21" spans="1:13" s="38" customFormat="1" ht="21.75" customHeight="1">
      <c r="A21" s="53" t="s">
        <v>89</v>
      </c>
      <c r="B21" s="50">
        <f t="shared" si="2"/>
        <v>0.3</v>
      </c>
      <c r="C21" s="50">
        <f t="shared" si="3"/>
        <v>0.3</v>
      </c>
      <c r="D21" s="50">
        <v>0.3</v>
      </c>
      <c r="E21" s="50"/>
      <c r="F21" s="50"/>
      <c r="G21" s="50"/>
      <c r="H21" s="50"/>
      <c r="I21" s="50"/>
      <c r="J21" s="50"/>
      <c r="K21" s="50"/>
      <c r="L21" s="50"/>
      <c r="M21" s="50"/>
    </row>
    <row r="22" spans="1:13" s="38" customFormat="1" ht="21.75" customHeight="1">
      <c r="A22" s="53" t="s">
        <v>90</v>
      </c>
      <c r="B22" s="50">
        <f t="shared" si="2"/>
        <v>0.5</v>
      </c>
      <c r="C22" s="50">
        <f t="shared" si="3"/>
        <v>0.5</v>
      </c>
      <c r="D22" s="50">
        <v>0.5</v>
      </c>
      <c r="E22" s="50"/>
      <c r="F22" s="50"/>
      <c r="G22" s="50"/>
      <c r="H22" s="50"/>
      <c r="I22" s="50"/>
      <c r="J22" s="50"/>
      <c r="K22" s="50"/>
      <c r="L22" s="50"/>
      <c r="M22" s="50"/>
    </row>
    <row r="23" spans="1:13" s="38" customFormat="1" ht="21.75" customHeight="1">
      <c r="A23" s="53" t="s">
        <v>91</v>
      </c>
      <c r="B23" s="50">
        <f t="shared" si="2"/>
        <v>0</v>
      </c>
      <c r="C23" s="50">
        <f t="shared" si="3"/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s="38" customFormat="1" ht="21.75" customHeight="1">
      <c r="A24" s="53" t="s">
        <v>92</v>
      </c>
      <c r="B24" s="50">
        <f t="shared" si="2"/>
        <v>0</v>
      </c>
      <c r="C24" s="50">
        <f t="shared" si="3"/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s="38" customFormat="1" ht="21.75" customHeight="1">
      <c r="A25" s="53" t="s">
        <v>93</v>
      </c>
      <c r="B25" s="50">
        <v>0.5</v>
      </c>
      <c r="C25" s="50">
        <v>0.5</v>
      </c>
      <c r="D25" s="50">
        <v>0.5</v>
      </c>
      <c r="E25" s="50"/>
      <c r="F25" s="50"/>
      <c r="G25" s="50"/>
      <c r="H25" s="50"/>
      <c r="I25" s="50"/>
      <c r="J25" s="50"/>
      <c r="K25" s="50"/>
      <c r="L25" s="50"/>
      <c r="M25" s="50"/>
    </row>
    <row r="26" spans="1:13" s="38" customFormat="1" ht="21.75" customHeight="1">
      <c r="A26" s="53" t="s">
        <v>94</v>
      </c>
      <c r="B26" s="50">
        <v>0.5</v>
      </c>
      <c r="C26" s="50">
        <v>0.5</v>
      </c>
      <c r="D26" s="50">
        <v>0.5</v>
      </c>
      <c r="E26" s="50"/>
      <c r="F26" s="50"/>
      <c r="G26" s="50"/>
      <c r="H26" s="50"/>
      <c r="I26" s="50"/>
      <c r="J26" s="50"/>
      <c r="K26" s="50"/>
      <c r="L26" s="50"/>
      <c r="M26" s="50"/>
    </row>
    <row r="27" spans="1:13" s="38" customFormat="1" ht="21.75" customHeight="1">
      <c r="A27" s="53" t="s">
        <v>95</v>
      </c>
      <c r="B27" s="50">
        <v>0.48</v>
      </c>
      <c r="C27" s="50">
        <v>0.48</v>
      </c>
      <c r="D27" s="50">
        <v>0.48</v>
      </c>
      <c r="E27" s="50"/>
      <c r="F27" s="50"/>
      <c r="G27" s="50"/>
      <c r="H27" s="50"/>
      <c r="I27" s="50"/>
      <c r="J27" s="50"/>
      <c r="K27" s="50"/>
      <c r="L27" s="50"/>
      <c r="M27" s="50"/>
    </row>
    <row r="28" spans="1:13" s="38" customFormat="1" ht="21.75" customHeight="1">
      <c r="A28" s="53" t="s">
        <v>96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s="38" customFormat="1" ht="21.75" customHeight="1">
      <c r="A29" s="53" t="s">
        <v>97</v>
      </c>
      <c r="B29" s="50">
        <v>3.2</v>
      </c>
      <c r="C29" s="50">
        <v>3.2</v>
      </c>
      <c r="D29" s="50">
        <v>3.2</v>
      </c>
      <c r="E29" s="50"/>
      <c r="F29" s="50"/>
      <c r="G29" s="50"/>
      <c r="H29" s="50"/>
      <c r="I29" s="50"/>
      <c r="J29" s="50"/>
      <c r="K29" s="50"/>
      <c r="L29" s="50"/>
      <c r="M29" s="50"/>
    </row>
    <row r="30" spans="1:13" s="38" customFormat="1" ht="21.75" customHeight="1">
      <c r="A30" s="53" t="s">
        <v>98</v>
      </c>
      <c r="B30" s="50">
        <v>2</v>
      </c>
      <c r="C30" s="50">
        <v>2</v>
      </c>
      <c r="D30" s="50">
        <v>2</v>
      </c>
      <c r="E30" s="50"/>
      <c r="F30" s="50"/>
      <c r="G30" s="50"/>
      <c r="H30" s="50"/>
      <c r="I30" s="50"/>
      <c r="J30" s="50"/>
      <c r="K30" s="50"/>
      <c r="L30" s="50"/>
      <c r="M30" s="50"/>
    </row>
    <row r="31" spans="1:13" s="38" customFormat="1" ht="21.75" customHeight="1">
      <c r="A31" s="53" t="s">
        <v>99</v>
      </c>
      <c r="B31" s="50">
        <f t="shared" si="2"/>
        <v>0</v>
      </c>
      <c r="C31" s="50">
        <f t="shared" si="3"/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s="38" customFormat="1" ht="21.75" customHeight="1">
      <c r="A32" s="53" t="s">
        <v>100</v>
      </c>
      <c r="B32" s="50">
        <f t="shared" si="2"/>
        <v>0</v>
      </c>
      <c r="C32" s="50">
        <f t="shared" si="3"/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s="38" customFormat="1" ht="21.75" customHeight="1">
      <c r="A33" s="51" t="s">
        <v>101</v>
      </c>
      <c r="B33" s="50">
        <f>SUM(B34:B36)</f>
        <v>5.11</v>
      </c>
      <c r="C33" s="50">
        <f aca="true" t="shared" si="5" ref="C33:M33">SUM(C34:C36)</f>
        <v>5.11</v>
      </c>
      <c r="D33" s="50">
        <f t="shared" si="5"/>
        <v>5.11</v>
      </c>
      <c r="E33" s="50">
        <f t="shared" si="5"/>
        <v>0</v>
      </c>
      <c r="F33" s="50">
        <f t="shared" si="5"/>
        <v>0</v>
      </c>
      <c r="G33" s="50">
        <f t="shared" si="5"/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</row>
    <row r="34" spans="1:13" s="38" customFormat="1" ht="21.75" customHeight="1">
      <c r="A34" s="53" t="s">
        <v>102</v>
      </c>
      <c r="B34" s="50">
        <f aca="true" t="shared" si="6" ref="B34:B36">C34+G34+H34+I34+J34+K34+L34+M34</f>
        <v>0</v>
      </c>
      <c r="C34" s="50">
        <f aca="true" t="shared" si="7" ref="C34:C36">SUM(D34:F34)</f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s="38" customFormat="1" ht="21.75" customHeight="1">
      <c r="A35" s="53" t="s">
        <v>103</v>
      </c>
      <c r="B35" s="50">
        <f t="shared" si="6"/>
        <v>5.11</v>
      </c>
      <c r="C35" s="50">
        <f t="shared" si="7"/>
        <v>5.11</v>
      </c>
      <c r="D35" s="52">
        <v>5.11</v>
      </c>
      <c r="E35" s="52"/>
      <c r="F35" s="52"/>
      <c r="G35" s="52"/>
      <c r="H35" s="52"/>
      <c r="I35" s="52"/>
      <c r="J35" s="52"/>
      <c r="K35" s="52"/>
      <c r="L35" s="52"/>
      <c r="M35" s="52"/>
    </row>
    <row r="36" spans="1:13" s="38" customFormat="1" ht="21.75" customHeight="1">
      <c r="A36" s="53" t="s">
        <v>104</v>
      </c>
      <c r="B36" s="50">
        <f t="shared" si="6"/>
        <v>0</v>
      </c>
      <c r="C36" s="50">
        <f t="shared" si="7"/>
        <v>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s="38" customFormat="1" ht="21.75" customHeight="1">
      <c r="A37" s="53" t="s">
        <v>23</v>
      </c>
      <c r="B37" s="52">
        <f>B38</f>
        <v>16.02</v>
      </c>
      <c r="C37" s="52">
        <f>C38</f>
        <v>16.02</v>
      </c>
      <c r="D37" s="52">
        <f>D38</f>
        <v>16.02</v>
      </c>
      <c r="E37" s="50">
        <f aca="true" t="shared" si="8" ref="E37:M37">SUM(E38:E43)</f>
        <v>0</v>
      </c>
      <c r="F37" s="50">
        <f t="shared" si="8"/>
        <v>0</v>
      </c>
      <c r="G37" s="50">
        <f t="shared" si="8"/>
        <v>0</v>
      </c>
      <c r="H37" s="50">
        <f t="shared" si="8"/>
        <v>0</v>
      </c>
      <c r="I37" s="50">
        <f t="shared" si="8"/>
        <v>0</v>
      </c>
      <c r="J37" s="50">
        <f t="shared" si="8"/>
        <v>0</v>
      </c>
      <c r="K37" s="50">
        <f t="shared" si="8"/>
        <v>0</v>
      </c>
      <c r="L37" s="50">
        <f t="shared" si="8"/>
        <v>0</v>
      </c>
      <c r="M37" s="50">
        <f t="shared" si="8"/>
        <v>0</v>
      </c>
    </row>
    <row r="38" spans="1:13" s="38" customFormat="1" ht="21.75" customHeight="1">
      <c r="A38" s="53" t="s">
        <v>105</v>
      </c>
      <c r="B38" s="50">
        <v>16.02</v>
      </c>
      <c r="C38" s="50">
        <v>16.02</v>
      </c>
      <c r="D38" s="52">
        <v>16.02</v>
      </c>
      <c r="E38" s="52"/>
      <c r="F38" s="52"/>
      <c r="G38" s="52"/>
      <c r="H38" s="52"/>
      <c r="I38" s="52"/>
      <c r="J38" s="52"/>
      <c r="K38" s="52"/>
      <c r="L38" s="52"/>
      <c r="M38" s="52"/>
    </row>
    <row r="39" spans="1:13" s="38" customFormat="1" ht="21.75" customHeight="1">
      <c r="A39" s="53" t="s">
        <v>106</v>
      </c>
      <c r="B39" s="50">
        <f aca="true" t="shared" si="9" ref="B39:B43">C39+G39+H39+I39+J39+K39+L39+M39</f>
        <v>0</v>
      </c>
      <c r="C39" s="50">
        <f aca="true" t="shared" si="10" ref="C38:C43">SUM(D39:F39)</f>
        <v>0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s="38" customFormat="1" ht="21.75" customHeight="1">
      <c r="A40" s="53" t="s">
        <v>107</v>
      </c>
      <c r="B40" s="50">
        <f t="shared" si="9"/>
        <v>0</v>
      </c>
      <c r="C40" s="50">
        <f t="shared" si="10"/>
        <v>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s="38" customFormat="1" ht="21.75" customHeight="1">
      <c r="A41" s="53" t="s">
        <v>108</v>
      </c>
      <c r="B41" s="50">
        <f t="shared" si="9"/>
        <v>0</v>
      </c>
      <c r="C41" s="50">
        <f t="shared" si="10"/>
        <v>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s="38" customFormat="1" ht="21.75" customHeight="1">
      <c r="A42" s="53" t="s">
        <v>109</v>
      </c>
      <c r="B42" s="50">
        <f t="shared" si="9"/>
        <v>0</v>
      </c>
      <c r="C42" s="50">
        <f t="shared" si="10"/>
        <v>0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s="38" customFormat="1" ht="21.75" customHeight="1">
      <c r="A43" s="53" t="s">
        <v>110</v>
      </c>
      <c r="B43" s="50">
        <f t="shared" si="9"/>
        <v>0</v>
      </c>
      <c r="C43" s="50">
        <f t="shared" si="10"/>
        <v>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s="38" customFormat="1" ht="21.75" customHeight="1">
      <c r="A44" s="54" t="s">
        <v>111</v>
      </c>
      <c r="B44" s="50">
        <f aca="true" t="shared" si="11" ref="B44:M44">B9+B37</f>
        <v>89.12</v>
      </c>
      <c r="C44" s="50">
        <f t="shared" si="11"/>
        <v>89.12</v>
      </c>
      <c r="D44" s="50">
        <f t="shared" si="11"/>
        <v>89.12</v>
      </c>
      <c r="E44" s="50">
        <f t="shared" si="11"/>
        <v>0</v>
      </c>
      <c r="F44" s="50">
        <f t="shared" si="11"/>
        <v>0</v>
      </c>
      <c r="G44" s="50">
        <f t="shared" si="11"/>
        <v>0</v>
      </c>
      <c r="H44" s="50">
        <f t="shared" si="11"/>
        <v>0</v>
      </c>
      <c r="I44" s="50">
        <f t="shared" si="11"/>
        <v>0</v>
      </c>
      <c r="J44" s="50">
        <f t="shared" si="11"/>
        <v>0</v>
      </c>
      <c r="K44" s="50">
        <f t="shared" si="11"/>
        <v>0</v>
      </c>
      <c r="L44" s="50">
        <f t="shared" si="11"/>
        <v>0</v>
      </c>
      <c r="M44" s="50">
        <f t="shared" si="11"/>
        <v>0</v>
      </c>
    </row>
    <row r="45" ht="21.75" customHeight="1"/>
    <row r="46" ht="21.75" customHeight="1"/>
    <row r="47" ht="21.75" customHeight="1"/>
  </sheetData>
  <sheetProtection/>
  <mergeCells count="12"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E10" sqref="E10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20" t="s">
        <v>112</v>
      </c>
      <c r="B1" s="20"/>
      <c r="C1" s="20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2.5" customHeight="1">
      <c r="A2" s="10" t="s">
        <v>113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23"/>
      <c r="B3" s="23"/>
      <c r="C3" s="23"/>
      <c r="D3" s="24"/>
      <c r="E3" s="24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34" t="s">
        <v>2</v>
      </c>
      <c r="R3" s="26"/>
      <c r="S3" s="35"/>
      <c r="T3" s="35"/>
    </row>
    <row r="4" spans="1:20" ht="19.5" customHeight="1">
      <c r="A4" s="4" t="s">
        <v>114</v>
      </c>
      <c r="B4" s="4"/>
      <c r="C4" s="4"/>
      <c r="D4" s="4"/>
      <c r="E4" s="4" t="s">
        <v>115</v>
      </c>
      <c r="F4" s="4" t="s">
        <v>116</v>
      </c>
      <c r="G4" s="4"/>
      <c r="H4" s="4"/>
      <c r="I4" s="4"/>
      <c r="J4" s="4"/>
      <c r="K4" s="4" t="s">
        <v>117</v>
      </c>
      <c r="L4" s="4"/>
      <c r="M4" s="4"/>
      <c r="N4" s="4"/>
      <c r="O4" s="4"/>
      <c r="P4" s="4"/>
      <c r="Q4" s="4"/>
      <c r="R4" s="4"/>
      <c r="S4" s="4"/>
      <c r="T4" s="4" t="s">
        <v>118</v>
      </c>
    </row>
    <row r="5" spans="1:20" ht="19.5" customHeight="1">
      <c r="A5" s="4" t="s">
        <v>119</v>
      </c>
      <c r="B5" s="4"/>
      <c r="C5" s="4"/>
      <c r="D5" s="4" t="s">
        <v>120</v>
      </c>
      <c r="E5" s="4"/>
      <c r="F5" s="4" t="s">
        <v>121</v>
      </c>
      <c r="G5" s="4" t="s">
        <v>122</v>
      </c>
      <c r="H5" s="4" t="s">
        <v>123</v>
      </c>
      <c r="I5" s="4" t="s">
        <v>124</v>
      </c>
      <c r="J5" s="30" t="s">
        <v>125</v>
      </c>
      <c r="K5" s="4" t="s">
        <v>121</v>
      </c>
      <c r="L5" s="4" t="s">
        <v>126</v>
      </c>
      <c r="M5" s="4" t="s">
        <v>127</v>
      </c>
      <c r="N5" s="4" t="s">
        <v>128</v>
      </c>
      <c r="O5" s="4" t="s">
        <v>129</v>
      </c>
      <c r="P5" s="4" t="s">
        <v>130</v>
      </c>
      <c r="Q5" s="4" t="s">
        <v>131</v>
      </c>
      <c r="R5" s="4" t="s">
        <v>132</v>
      </c>
      <c r="S5" s="36" t="s">
        <v>125</v>
      </c>
      <c r="T5" s="4"/>
    </row>
    <row r="6" spans="1:20" ht="19.5" customHeight="1">
      <c r="A6" s="4" t="s">
        <v>133</v>
      </c>
      <c r="B6" s="4" t="s">
        <v>134</v>
      </c>
      <c r="C6" s="4" t="s">
        <v>135</v>
      </c>
      <c r="D6" s="4"/>
      <c r="E6" s="4"/>
      <c r="F6" s="4"/>
      <c r="G6" s="4"/>
      <c r="H6" s="4"/>
      <c r="I6" s="4"/>
      <c r="J6" s="31"/>
      <c r="K6" s="4"/>
      <c r="L6" s="4"/>
      <c r="M6" s="4"/>
      <c r="N6" s="4"/>
      <c r="O6" s="4"/>
      <c r="P6" s="4"/>
      <c r="Q6" s="4"/>
      <c r="R6" s="4"/>
      <c r="S6" s="37"/>
      <c r="T6" s="4"/>
    </row>
    <row r="7" spans="1:20" ht="19.5" customHeight="1">
      <c r="A7" s="4" t="s">
        <v>136</v>
      </c>
      <c r="B7" s="4" t="s">
        <v>137</v>
      </c>
      <c r="C7" s="4" t="s">
        <v>137</v>
      </c>
      <c r="D7" s="4" t="s">
        <v>138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</row>
    <row r="8" spans="1:20" ht="19.5" customHeight="1">
      <c r="A8" s="27">
        <v>206</v>
      </c>
      <c r="B8" s="27" t="s">
        <v>139</v>
      </c>
      <c r="C8" s="27" t="s">
        <v>140</v>
      </c>
      <c r="D8" s="4" t="s">
        <v>141</v>
      </c>
      <c r="E8" s="4">
        <f>F8+K8+T8</f>
        <v>54.28</v>
      </c>
      <c r="F8" s="4">
        <f>SUM(G8:J8)</f>
        <v>54.28</v>
      </c>
      <c r="G8" s="4">
        <v>42.6</v>
      </c>
      <c r="H8" s="4">
        <v>11.68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9.5" customHeight="1">
      <c r="A9" s="27" t="s">
        <v>142</v>
      </c>
      <c r="B9" s="27" t="s">
        <v>139</v>
      </c>
      <c r="C9" s="27" t="s">
        <v>143</v>
      </c>
      <c r="D9" s="4" t="s">
        <v>144</v>
      </c>
      <c r="E9" s="4">
        <f>F9+K9+T9</f>
        <v>16.02</v>
      </c>
      <c r="F9" s="4"/>
      <c r="G9" s="4"/>
      <c r="H9" s="4"/>
      <c r="I9" s="4"/>
      <c r="J9" s="4"/>
      <c r="K9" s="4">
        <v>16.02</v>
      </c>
      <c r="L9" s="4">
        <v>16.02</v>
      </c>
      <c r="M9" s="4"/>
      <c r="N9" s="4"/>
      <c r="O9" s="4"/>
      <c r="P9" s="4"/>
      <c r="Q9" s="4"/>
      <c r="R9" s="4"/>
      <c r="S9" s="4"/>
      <c r="T9" s="4"/>
    </row>
    <row r="10" spans="1:20" ht="39" customHeight="1">
      <c r="A10" s="27" t="s">
        <v>145</v>
      </c>
      <c r="B10" s="27" t="s">
        <v>146</v>
      </c>
      <c r="C10" s="27" t="s">
        <v>146</v>
      </c>
      <c r="D10" s="4" t="s">
        <v>147</v>
      </c>
      <c r="E10" s="4">
        <v>8.52</v>
      </c>
      <c r="F10" s="4">
        <v>8.52</v>
      </c>
      <c r="G10" s="4">
        <v>8.52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6.25" customHeight="1">
      <c r="A11" s="27" t="s">
        <v>145</v>
      </c>
      <c r="B11" s="27" t="s">
        <v>148</v>
      </c>
      <c r="C11" s="27" t="s">
        <v>143</v>
      </c>
      <c r="D11" s="4" t="s">
        <v>149</v>
      </c>
      <c r="E11" s="4">
        <v>0.43</v>
      </c>
      <c r="F11" s="4">
        <v>0.43</v>
      </c>
      <c r="G11" s="4">
        <v>0.43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5.5" customHeight="1">
      <c r="A12" s="27" t="s">
        <v>145</v>
      </c>
      <c r="B12" s="27" t="s">
        <v>148</v>
      </c>
      <c r="C12" s="27" t="s">
        <v>150</v>
      </c>
      <c r="D12" s="28" t="s">
        <v>151</v>
      </c>
      <c r="E12" s="4">
        <v>0.06</v>
      </c>
      <c r="F12" s="4">
        <v>0.06</v>
      </c>
      <c r="G12" s="4">
        <v>0.06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3"/>
    </row>
    <row r="13" spans="1:20" ht="36" customHeight="1">
      <c r="A13" s="27" t="s">
        <v>152</v>
      </c>
      <c r="B13" s="27" t="s">
        <v>153</v>
      </c>
      <c r="C13" s="27" t="s">
        <v>140</v>
      </c>
      <c r="D13" s="28" t="s">
        <v>154</v>
      </c>
      <c r="E13" s="4">
        <f aca="true" t="shared" si="0" ref="E13:E18">F13+K13</f>
        <v>4.7</v>
      </c>
      <c r="F13" s="4">
        <v>4.7</v>
      </c>
      <c r="G13" s="4">
        <v>4.7</v>
      </c>
      <c r="H13" s="4"/>
      <c r="I13" s="4"/>
      <c r="J13" s="4"/>
      <c r="K13" s="32"/>
      <c r="L13" s="4"/>
      <c r="M13" s="4"/>
      <c r="N13" s="4"/>
      <c r="O13" s="4"/>
      <c r="P13" s="4"/>
      <c r="Q13" s="4"/>
      <c r="R13" s="4"/>
      <c r="S13" s="4"/>
      <c r="T13" s="33"/>
    </row>
    <row r="14" spans="1:20" ht="19.5" customHeight="1">
      <c r="A14" s="27" t="s">
        <v>155</v>
      </c>
      <c r="B14" s="27" t="s">
        <v>143</v>
      </c>
      <c r="C14" s="27" t="s">
        <v>140</v>
      </c>
      <c r="D14" s="29" t="s">
        <v>156</v>
      </c>
      <c r="E14" s="4">
        <f t="shared" si="0"/>
        <v>5.11</v>
      </c>
      <c r="F14" s="4">
        <v>5.11</v>
      </c>
      <c r="G14" s="4"/>
      <c r="H14" s="4"/>
      <c r="I14" s="4">
        <v>5.11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33"/>
    </row>
    <row r="15" spans="1:20" ht="19.5" customHeight="1">
      <c r="A15" s="27"/>
      <c r="B15" s="27"/>
      <c r="C15" s="27"/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3"/>
    </row>
    <row r="16" spans="1:20" ht="19.5" customHeight="1">
      <c r="A16" s="27"/>
      <c r="B16" s="27"/>
      <c r="C16" s="27"/>
      <c r="D16" s="2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3"/>
    </row>
    <row r="17" spans="1:20" ht="19.5" customHeight="1">
      <c r="A17" s="27"/>
      <c r="B17" s="27"/>
      <c r="C17" s="27"/>
      <c r="D17" s="29"/>
      <c r="E17" s="4"/>
      <c r="F17" s="4"/>
      <c r="G17" s="4"/>
      <c r="H17" s="4"/>
      <c r="I17" s="4"/>
      <c r="J17" s="4"/>
      <c r="K17" s="4"/>
      <c r="L17" s="4"/>
      <c r="M17" s="33"/>
      <c r="N17" s="33"/>
      <c r="O17" s="33"/>
      <c r="P17" s="33"/>
      <c r="Q17" s="33"/>
      <c r="R17" s="33"/>
      <c r="S17" s="33"/>
      <c r="T17" s="33"/>
    </row>
    <row r="18" spans="1:20" ht="19.5" customHeight="1">
      <c r="A18" s="27"/>
      <c r="B18" s="27"/>
      <c r="C18" s="27"/>
      <c r="D18" s="4" t="s">
        <v>121</v>
      </c>
      <c r="E18" s="4">
        <f t="shared" si="0"/>
        <v>89.11999999999999</v>
      </c>
      <c r="F18" s="4">
        <f>SUM(F8:F14)</f>
        <v>73.1</v>
      </c>
      <c r="G18" s="4">
        <f aca="true" t="shared" si="1" ref="G18:L18">SUM(G8:G14)</f>
        <v>56.31000000000001</v>
      </c>
      <c r="H18" s="4">
        <f t="shared" si="1"/>
        <v>11.68</v>
      </c>
      <c r="I18" s="4">
        <f t="shared" si="1"/>
        <v>5.11</v>
      </c>
      <c r="J18" s="4">
        <f t="shared" si="1"/>
        <v>0</v>
      </c>
      <c r="K18" s="4">
        <f t="shared" si="1"/>
        <v>16.02</v>
      </c>
      <c r="L18" s="4">
        <f t="shared" si="1"/>
        <v>16.02</v>
      </c>
      <c r="M18" s="33"/>
      <c r="N18" s="33"/>
      <c r="O18" s="33"/>
      <c r="P18" s="33"/>
      <c r="Q18" s="33"/>
      <c r="R18" s="33"/>
      <c r="S18" s="33"/>
      <c r="T18" s="33"/>
    </row>
    <row r="19" ht="27" customHeight="1"/>
  </sheetData>
  <sheetProtection/>
  <mergeCells count="24">
    <mergeCell ref="D1:E1"/>
    <mergeCell ref="A2:R2"/>
    <mergeCell ref="S2:T2"/>
    <mergeCell ref="A4:D4"/>
    <mergeCell ref="F4:J4"/>
    <mergeCell ref="K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9" sqref="B9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157</v>
      </c>
    </row>
    <row r="2" spans="1:7" ht="27" customHeight="1">
      <c r="A2" s="10" t="s">
        <v>158</v>
      </c>
      <c r="B2" s="10"/>
      <c r="C2" s="10"/>
      <c r="D2" s="10"/>
      <c r="E2" s="11"/>
      <c r="F2" s="11"/>
      <c r="G2" s="11"/>
    </row>
    <row r="3" spans="1:7" ht="19.5" customHeight="1">
      <c r="A3" s="12"/>
      <c r="B3" s="8"/>
      <c r="C3" s="8"/>
      <c r="D3" s="8" t="s">
        <v>62</v>
      </c>
      <c r="E3" s="11"/>
      <c r="F3" s="11"/>
      <c r="G3" s="11"/>
    </row>
    <row r="4" spans="1:7" ht="19.5" customHeight="1">
      <c r="A4" s="13" t="s">
        <v>159</v>
      </c>
      <c r="B4" s="13" t="s">
        <v>160</v>
      </c>
      <c r="C4" s="13" t="s">
        <v>161</v>
      </c>
      <c r="D4" s="13" t="s">
        <v>160</v>
      </c>
      <c r="E4" s="12"/>
      <c r="F4" s="12"/>
      <c r="G4" s="12"/>
    </row>
    <row r="5" spans="1:7" ht="19.5" customHeight="1">
      <c r="A5" s="14" t="s">
        <v>162</v>
      </c>
      <c r="B5" s="13"/>
      <c r="C5" s="14" t="s">
        <v>163</v>
      </c>
      <c r="D5" s="13"/>
      <c r="E5" s="12"/>
      <c r="F5" s="12"/>
      <c r="G5" s="12"/>
    </row>
    <row r="6" spans="1:7" ht="19.5" customHeight="1">
      <c r="A6" s="14" t="s">
        <v>164</v>
      </c>
      <c r="B6" s="13"/>
      <c r="C6" s="14" t="s">
        <v>165</v>
      </c>
      <c r="D6" s="13"/>
      <c r="E6" s="12"/>
      <c r="F6" s="12"/>
      <c r="G6" s="12"/>
    </row>
    <row r="7" spans="1:7" ht="19.5" customHeight="1">
      <c r="A7" s="14" t="s">
        <v>166</v>
      </c>
      <c r="B7" s="13"/>
      <c r="C7" s="14" t="s">
        <v>167</v>
      </c>
      <c r="D7" s="13"/>
      <c r="E7" s="12"/>
      <c r="F7" s="12"/>
      <c r="G7" s="12"/>
    </row>
    <row r="8" spans="1:7" ht="19.5" customHeight="1">
      <c r="A8" s="14" t="s">
        <v>168</v>
      </c>
      <c r="B8" s="13"/>
      <c r="C8" s="14" t="s">
        <v>169</v>
      </c>
      <c r="D8" s="13"/>
      <c r="E8" s="12"/>
      <c r="F8" s="12"/>
      <c r="G8" s="12"/>
    </row>
    <row r="9" spans="1:7" ht="19.5" customHeight="1">
      <c r="A9" s="14" t="s">
        <v>170</v>
      </c>
      <c r="B9" s="13"/>
      <c r="C9" s="14" t="s">
        <v>171</v>
      </c>
      <c r="D9" s="13"/>
      <c r="E9" s="12"/>
      <c r="F9" s="12"/>
      <c r="G9" s="12"/>
    </row>
    <row r="10" spans="1:7" ht="19.5" customHeight="1">
      <c r="A10" s="14" t="s">
        <v>172</v>
      </c>
      <c r="B10" s="13"/>
      <c r="C10" s="14" t="s">
        <v>173</v>
      </c>
      <c r="D10" s="13"/>
      <c r="E10" s="12"/>
      <c r="F10" s="12"/>
      <c r="G10" s="12"/>
    </row>
    <row r="11" spans="1:7" ht="19.5" customHeight="1">
      <c r="A11" s="14" t="s">
        <v>174</v>
      </c>
      <c r="B11" s="13"/>
      <c r="C11" s="14" t="s">
        <v>175</v>
      </c>
      <c r="D11" s="13"/>
      <c r="E11" s="12"/>
      <c r="F11" s="12"/>
      <c r="G11" s="12"/>
    </row>
    <row r="12" spans="1:7" ht="19.5" customHeight="1">
      <c r="A12" s="14" t="s">
        <v>176</v>
      </c>
      <c r="B12" s="13"/>
      <c r="C12" s="14" t="s">
        <v>177</v>
      </c>
      <c r="D12" s="13"/>
      <c r="E12" s="12"/>
      <c r="F12" s="12"/>
      <c r="G12" s="12"/>
    </row>
    <row r="13" spans="1:7" ht="19.5" customHeight="1">
      <c r="A13" s="14" t="s">
        <v>178</v>
      </c>
      <c r="B13" s="13"/>
      <c r="C13" s="14" t="s">
        <v>179</v>
      </c>
      <c r="D13" s="13"/>
      <c r="E13" s="12"/>
      <c r="F13" s="12"/>
      <c r="G13" s="12"/>
    </row>
    <row r="14" spans="1:7" ht="19.5" customHeight="1">
      <c r="A14" s="14" t="s">
        <v>180</v>
      </c>
      <c r="B14" s="13"/>
      <c r="C14" s="14" t="s">
        <v>181</v>
      </c>
      <c r="D14" s="13"/>
      <c r="E14" s="12"/>
      <c r="F14" s="12"/>
      <c r="G14" s="12"/>
    </row>
    <row r="15" spans="1:7" ht="19.5" customHeight="1">
      <c r="A15" s="14" t="s">
        <v>182</v>
      </c>
      <c r="B15" s="13"/>
      <c r="C15" s="14" t="s">
        <v>183</v>
      </c>
      <c r="D15" s="13"/>
      <c r="E15" s="12"/>
      <c r="F15" s="12"/>
      <c r="G15" s="12"/>
    </row>
    <row r="16" spans="1:7" ht="19.5" customHeight="1">
      <c r="A16" s="14" t="s">
        <v>184</v>
      </c>
      <c r="B16" s="13"/>
      <c r="C16" s="14" t="s">
        <v>185</v>
      </c>
      <c r="D16" s="13"/>
      <c r="E16" s="12"/>
      <c r="F16" s="12"/>
      <c r="G16" s="12"/>
    </row>
    <row r="17" spans="1:7" ht="19.5" customHeight="1">
      <c r="A17" s="14" t="s">
        <v>186</v>
      </c>
      <c r="B17" s="13"/>
      <c r="C17" s="14" t="s">
        <v>187</v>
      </c>
      <c r="D17" s="13"/>
      <c r="E17" s="12"/>
      <c r="F17" s="12"/>
      <c r="G17" s="12"/>
    </row>
    <row r="18" spans="1:7" ht="19.5" customHeight="1">
      <c r="A18" s="14" t="s">
        <v>188</v>
      </c>
      <c r="B18" s="13"/>
      <c r="C18" s="14" t="s">
        <v>189</v>
      </c>
      <c r="D18" s="13"/>
      <c r="E18" s="12"/>
      <c r="F18" s="12"/>
      <c r="G18" s="12"/>
    </row>
    <row r="19" spans="1:7" ht="19.5" customHeight="1">
      <c r="A19" s="14" t="s">
        <v>190</v>
      </c>
      <c r="B19" s="13"/>
      <c r="C19" s="14" t="s">
        <v>191</v>
      </c>
      <c r="D19" s="13"/>
      <c r="E19" s="12"/>
      <c r="F19" s="12"/>
      <c r="G19" s="12"/>
    </row>
    <row r="20" spans="1:7" ht="19.5" customHeight="1">
      <c r="A20" s="14" t="s">
        <v>192</v>
      </c>
      <c r="B20" s="13"/>
      <c r="C20" s="14" t="s">
        <v>193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194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195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196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197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198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199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200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201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202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203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204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205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206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207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208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209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210</v>
      </c>
      <c r="B38" s="16"/>
      <c r="C38" s="15" t="s">
        <v>211</v>
      </c>
      <c r="D38" s="16"/>
      <c r="E38" s="17"/>
      <c r="F38" s="17"/>
      <c r="G38" s="17"/>
    </row>
    <row r="39" spans="1:7" ht="19.5" customHeight="1">
      <c r="A39" s="14" t="s">
        <v>212</v>
      </c>
      <c r="B39" s="13"/>
      <c r="C39" s="18" t="s">
        <v>213</v>
      </c>
      <c r="D39" s="13"/>
      <c r="E39" s="12"/>
      <c r="F39" s="12"/>
      <c r="G39" s="12"/>
    </row>
    <row r="40" spans="1:7" ht="19.5" customHeight="1">
      <c r="A40" s="14" t="s">
        <v>214</v>
      </c>
      <c r="B40" s="13"/>
      <c r="C40" s="14" t="s">
        <v>215</v>
      </c>
      <c r="D40" s="13"/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6" sqref="A6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216</v>
      </c>
    </row>
    <row r="2" spans="1:3" ht="35.25" customHeight="1">
      <c r="A2" s="2" t="s">
        <v>217</v>
      </c>
      <c r="B2" s="2"/>
      <c r="C2" s="2"/>
    </row>
    <row r="3" spans="1:3" ht="23.25" customHeight="1">
      <c r="A3" s="1"/>
      <c r="B3" s="1"/>
      <c r="C3" s="3" t="s">
        <v>62</v>
      </c>
    </row>
    <row r="4" spans="1:3" ht="30.75" customHeight="1">
      <c r="A4" s="4" t="s">
        <v>218</v>
      </c>
      <c r="B4" s="4" t="s">
        <v>219</v>
      </c>
      <c r="C4" s="4" t="s">
        <v>220</v>
      </c>
    </row>
    <row r="5" spans="1:3" ht="27.75" customHeight="1">
      <c r="A5" s="4" t="s">
        <v>111</v>
      </c>
      <c r="B5" s="4">
        <v>3.2</v>
      </c>
      <c r="C5" s="5" t="s">
        <v>221</v>
      </c>
    </row>
    <row r="6" spans="1:3" ht="27" customHeight="1">
      <c r="A6" s="5" t="s">
        <v>222</v>
      </c>
      <c r="B6" s="4"/>
      <c r="C6" s="5"/>
    </row>
    <row r="7" spans="1:3" ht="33" customHeight="1">
      <c r="A7" s="5" t="s">
        <v>223</v>
      </c>
      <c r="B7" s="4">
        <v>3.2</v>
      </c>
      <c r="C7" s="5"/>
    </row>
    <row r="8" spans="1:3" ht="38.25" customHeight="1">
      <c r="A8" s="5" t="s">
        <v>224</v>
      </c>
      <c r="B8" s="4"/>
      <c r="C8" s="5"/>
    </row>
    <row r="9" spans="1:3" ht="36.75" customHeight="1">
      <c r="A9" s="6" t="s">
        <v>225</v>
      </c>
      <c r="B9" s="4"/>
      <c r="C9" s="5"/>
    </row>
    <row r="10" spans="1:3" ht="27.75" customHeight="1">
      <c r="A10" s="5" t="s">
        <v>226</v>
      </c>
      <c r="B10" s="4"/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227</v>
      </c>
      <c r="B13" s="8"/>
      <c r="C13" s="8"/>
    </row>
    <row r="14" spans="1:3" ht="23.25" customHeight="1">
      <c r="A14" s="9" t="s">
        <v>228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2017-06-14T00:45:13Z</cp:lastPrinted>
  <dcterms:created xsi:type="dcterms:W3CDTF">2017-06-27T03:39:13Z</dcterms:created>
  <dcterms:modified xsi:type="dcterms:W3CDTF">2017-06-28T04:26:06Z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